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LANEACIÓN INSTITUCIONAL\PLANEACIÓN INSTITUCIONAL 2021\SOLICITUD SEGUIMIENTO PRIMER CUTRIMESTRE 2022 PLAN DE ACCIÓN Y MAPA DE RIESGOS\SEGUIMIENTO MAPA DE RIESGOS\RIESGOS CORRUP\"/>
    </mc:Choice>
  </mc:AlternateContent>
  <bookViews>
    <workbookView xWindow="0" yWindow="0" windowWidth="20490" windowHeight="7365" tabRatio="873" firstSheet="1" activeTab="1"/>
  </bookViews>
  <sheets>
    <sheet name="CALIFICACION" sheetId="2" r:id="rId1"/>
    <sheet name="CONSOLIDADO RIESGOS CORRUPCIÓN" sheetId="35" r:id="rId2"/>
    <sheet name="Hoja1" sheetId="5" state="hidden" r:id="rId3"/>
  </sheets>
  <externalReferences>
    <externalReference r:id="rId4"/>
    <externalReference r:id="rId5"/>
    <externalReference r:id="rId6"/>
  </externalReferences>
  <calcPr calcId="152511"/>
</workbook>
</file>

<file path=xl/calcChain.xml><?xml version="1.0" encoding="utf-8"?>
<calcChain xmlns="http://schemas.openxmlformats.org/spreadsheetml/2006/main">
  <c r="M23" i="35" l="1"/>
  <c r="I23" i="35"/>
  <c r="M22" i="35"/>
  <c r="I22" i="35"/>
  <c r="M20" i="35"/>
  <c r="I20" i="35"/>
  <c r="M19" i="35" l="1"/>
  <c r="I19" i="35"/>
  <c r="M17" i="35"/>
  <c r="I17" i="35"/>
  <c r="M16" i="35"/>
  <c r="I16" i="35"/>
  <c r="M15" i="35"/>
  <c r="I15" i="35"/>
  <c r="M10" i="35"/>
  <c r="I10" i="35"/>
  <c r="M6" i="35"/>
  <c r="I6" i="35"/>
</calcChain>
</file>

<file path=xl/comments1.xml><?xml version="1.0" encoding="utf-8"?>
<comments xmlns="http://schemas.openxmlformats.org/spreadsheetml/2006/main">
  <authors>
    <author>LINA MARCELA SIERRA CORREA</author>
    <author>EQUIPO</author>
  </authors>
  <commentList>
    <comment ref="B4" authorId="0" shapeId="0">
      <text>
        <r>
          <rPr>
            <b/>
            <sz val="9"/>
            <color indexed="81"/>
            <rFont val="Tahoma"/>
            <family val="2"/>
          </rPr>
          <t>NOMBRE DEL RIESGO</t>
        </r>
      </text>
    </comment>
    <comment ref="J4" authorId="0" shapeId="0">
      <text>
        <r>
          <rPr>
            <b/>
            <sz val="9"/>
            <color indexed="81"/>
            <rFont val="Tahoma"/>
            <family val="2"/>
          </rPr>
          <t>CONTROL QUE HAY EN EL MOMENTO</t>
        </r>
        <r>
          <rPr>
            <sz val="9"/>
            <color indexed="81"/>
            <rFont val="Tahoma"/>
            <family val="2"/>
          </rPr>
          <t xml:space="preserve">
</t>
        </r>
      </text>
    </comment>
    <comment ref="N4" authorId="0" shapeId="0">
      <text>
        <r>
          <rPr>
            <sz val="9"/>
            <color indexed="81"/>
            <rFont val="Tahoma"/>
            <family val="2"/>
          </rPr>
          <t xml:space="preserve">ASUMIR EL RIESGO /COMPARTIR O TRANSFERIR EL RIESGO /EVITAR EL RIEGO
</t>
        </r>
      </text>
    </comment>
    <comment ref="O4" authorId="0" shapeId="0">
      <text>
        <r>
          <rPr>
            <b/>
            <sz val="9"/>
            <color indexed="81"/>
            <rFont val="Tahoma"/>
            <family val="2"/>
          </rPr>
          <t>PROPOSITO PARA QUE SE REALIZA EL CONTROL  (VERIFICA, VALIDA, COTEJA, COMPARA) - EXPLICAR COMO SE REALIZA LA ACTIVIDAD DE CONTROL</t>
        </r>
      </text>
    </comment>
    <comment ref="P4" authorId="0" shapeId="0">
      <text>
        <r>
          <rPr>
            <b/>
            <sz val="9"/>
            <color indexed="81"/>
            <rFont val="Tahoma"/>
            <family val="2"/>
          </rPr>
          <t xml:space="preserve"> EJEMPLO SI SON 5 ACCIONES CADA UNA TENDRIA UN PESO DEL 20%, SI SON 2 ACCIONES CADA UNA TENDRIA UN PESO DEL 50%), PARA TOTAL 100%</t>
        </r>
      </text>
    </comment>
    <comment ref="Q4" authorId="0" shapeId="0">
      <text>
        <r>
          <rPr>
            <b/>
            <sz val="9"/>
            <color indexed="81"/>
            <rFont val="Tahoma"/>
            <family val="2"/>
          </rPr>
          <t>EJEMPLO: PROFESIONAL UNIVERSITARIO /TECNICO /SUBGERENTE /AUXILIAR ADMINISTRATIVO /COORDINADOR</t>
        </r>
      </text>
    </comment>
    <comment ref="R4" authorId="0" shapeId="0">
      <text>
        <r>
          <rPr>
            <sz val="9"/>
            <color indexed="81"/>
            <rFont val="Tahoma"/>
            <family val="2"/>
          </rPr>
          <t xml:space="preserve">EJEMPLO: DIARIO /QUINCENAL /MENSUAL/ CADA VEZ QUE SE REALICE UN PAGO /CADA VEZ QUE SE REALICE UN CONTRATO, ETC
</t>
        </r>
      </text>
    </comment>
    <comment ref="S4" authorId="0" shapeId="0">
      <text>
        <r>
          <rPr>
            <sz val="9"/>
            <color indexed="81"/>
            <rFont val="Tahoma"/>
            <family val="2"/>
          </rPr>
          <t xml:space="preserve">FECHA EN QUE INICIA LA ACCIÓN 
</t>
        </r>
      </text>
    </comment>
    <comment ref="T4" authorId="0" shapeId="0">
      <text>
        <r>
          <rPr>
            <sz val="9"/>
            <color indexed="81"/>
            <rFont val="Tahoma"/>
            <family val="2"/>
          </rPr>
          <t xml:space="preserve">FECHA EN QUE TERMINA LA ACCIÓN 
 </t>
        </r>
      </text>
    </comment>
    <comment ref="U4" authorId="1" shapeId="0">
      <text>
        <r>
          <rPr>
            <b/>
            <sz val="9"/>
            <color indexed="81"/>
            <rFont val="Tahoma"/>
            <family val="2"/>
          </rPr>
          <t>EQUIPO:</t>
        </r>
        <r>
          <rPr>
            <sz val="9"/>
            <color indexed="81"/>
            <rFont val="Tahoma"/>
            <family val="2"/>
          </rPr>
          <t xml:space="preserve">
como lo voy hacer?
</t>
        </r>
      </text>
    </comment>
    <comment ref="C5" authorId="0" shapeId="0">
      <text>
        <r>
          <rPr>
            <b/>
            <sz val="9"/>
            <color indexed="81"/>
            <rFont val="Tahoma"/>
            <family val="2"/>
          </rPr>
          <t xml:space="preserve">Interno /Externo
</t>
        </r>
      </text>
    </comment>
    <comment ref="D5" authorId="0" shapeId="0">
      <text>
        <r>
          <rPr>
            <sz val="9"/>
            <color indexed="81"/>
            <rFont val="Tahoma"/>
            <family val="2"/>
          </rPr>
          <t xml:space="preserve">Debilidades/Oportunidades/Fortalezas/Amenazas
</t>
        </r>
      </text>
    </comment>
  </commentList>
</comments>
</file>

<file path=xl/sharedStrings.xml><?xml version="1.0" encoding="utf-8"?>
<sst xmlns="http://schemas.openxmlformats.org/spreadsheetml/2006/main" count="238" uniqueCount="180">
  <si>
    <t>PROBABILIDAD</t>
  </si>
  <si>
    <t>VALOR</t>
  </si>
  <si>
    <t>ZONAS DE RIESGO</t>
  </si>
  <si>
    <t>IMPACTO</t>
  </si>
  <si>
    <t>CATASTROFICO</t>
  </si>
  <si>
    <t>SI</t>
  </si>
  <si>
    <t>NO</t>
  </si>
  <si>
    <t>PREVENTIVO</t>
  </si>
  <si>
    <t>CORRECTIVO</t>
  </si>
  <si>
    <t>Corrupción</t>
  </si>
  <si>
    <t>Interno</t>
  </si>
  <si>
    <t>Externo</t>
  </si>
  <si>
    <t>Riesgo Estratégico</t>
  </si>
  <si>
    <t>Riesgo de Imagen</t>
  </si>
  <si>
    <t>Riesgo Operativo</t>
  </si>
  <si>
    <t>Riesgo Financiero</t>
  </si>
  <si>
    <t>Riesgo de Cumplimiento</t>
  </si>
  <si>
    <t>Riesgo de Tecnología</t>
  </si>
  <si>
    <t>Evitar el riesgo</t>
  </si>
  <si>
    <t>Reducir el riesgo</t>
  </si>
  <si>
    <t>Compartir o transferir el riesgo</t>
  </si>
  <si>
    <t>Asumir el riesgo</t>
  </si>
  <si>
    <t>DOCUMENTO CONTROLADO</t>
  </si>
  <si>
    <t>Preventivo</t>
  </si>
  <si>
    <t>Correctivo</t>
  </si>
  <si>
    <t>MENOR</t>
  </si>
  <si>
    <t>MAYOR</t>
  </si>
  <si>
    <t>IMPROBABLE</t>
  </si>
  <si>
    <t>PROBABLE</t>
  </si>
  <si>
    <t>CASI SEGURO</t>
  </si>
  <si>
    <t>Descripción del Riesgo</t>
  </si>
  <si>
    <t>Causa (s)</t>
  </si>
  <si>
    <t>Tipo de riesgo</t>
  </si>
  <si>
    <t>Probabilidad
(1-3)</t>
  </si>
  <si>
    <t>Impacto
(5-20)</t>
  </si>
  <si>
    <t xml:space="preserve">Página: 1 de </t>
  </si>
  <si>
    <t>Análisis de causas</t>
  </si>
  <si>
    <t>10- Zona de Riesgo BAJA</t>
  </si>
  <si>
    <t xml:space="preserve">15- Zona de Riesgo MODERADA
</t>
  </si>
  <si>
    <t>30- Zona de Riesgo ALTA</t>
  </si>
  <si>
    <t>60- Zona de Riesgo EXTREMA</t>
  </si>
  <si>
    <t xml:space="preserve">20- Zona de Riesgo MODERADA
</t>
  </si>
  <si>
    <t>40- Zona de Riesgo ALTA</t>
  </si>
  <si>
    <t>5- Zona de Riesgo BAJA</t>
  </si>
  <si>
    <t>Proceso</t>
  </si>
  <si>
    <t>Procedimiento</t>
  </si>
  <si>
    <t>Recursos</t>
  </si>
  <si>
    <t>Controles</t>
  </si>
  <si>
    <t>Código: GCI-RE-01</t>
  </si>
  <si>
    <t>EMPRESAS PÚBLICAS DEL QUINDÍO EPQ S.A E.S.P
MATRIZ PARA LA GESTIÓN DE RIESGOS 
 CALIFICACIÓN</t>
  </si>
  <si>
    <t>Riesgo Inherente</t>
  </si>
  <si>
    <t>Control Existente</t>
  </si>
  <si>
    <t>Riesgo Residual</t>
  </si>
  <si>
    <t>Responsable de la Acción</t>
  </si>
  <si>
    <t>Periodo de Seguimiento</t>
  </si>
  <si>
    <t>Accion de Contingencia ante posible  Materialización</t>
  </si>
  <si>
    <t>Evaluación del riesgo /Nivel</t>
  </si>
  <si>
    <t>Evaluación del riesgo / Nivel</t>
  </si>
  <si>
    <t>Acciones Preventivas / Descripción de los controles</t>
  </si>
  <si>
    <t xml:space="preserve">Fecha de Inicio </t>
  </si>
  <si>
    <t xml:space="preserve">Fecha de Terminación </t>
  </si>
  <si>
    <t>PESO DE ACCIÓN (%)</t>
  </si>
  <si>
    <t xml:space="preserve">PROCESO </t>
  </si>
  <si>
    <t xml:space="preserve">Efecto (s) si se materializa / CONSECUENCIA </t>
  </si>
  <si>
    <t>EMPRESAS PÚBLICAS DEL QUINDÍO S.A E.S.P
MATRIZ PARA LA GESTIÓN DE RIESGOS
MAPA DE RIESGOS DE CORRUPCIÓN  POR PROCESO</t>
  </si>
  <si>
    <t>TRATAMIENTO DEL RIESGO/opcion de manejo</t>
  </si>
  <si>
    <t>CLASIFICACIÓN</t>
  </si>
  <si>
    <t>(Primera Línea de Defensa) Líder del proceso</t>
  </si>
  <si>
    <t xml:space="preserve">Soporte / Evidencia/Reporte </t>
  </si>
  <si>
    <t>Verificación de Evidencias</t>
  </si>
  <si>
    <t>Versión: 04</t>
  </si>
  <si>
    <t>Segunda línea de Defensa (Planeación Estratégica)</t>
  </si>
  <si>
    <t>Tercera línea de Defensa -Control Interno (Efectividad)</t>
  </si>
  <si>
    <t>Versión:  04</t>
  </si>
  <si>
    <t>Fecha de emisión: 16/02/2020</t>
  </si>
  <si>
    <t>Página: 1  de</t>
  </si>
  <si>
    <t xml:space="preserve">Consolidación y Reporte </t>
  </si>
  <si>
    <t>Fecha de emisión: 6/04/2020</t>
  </si>
  <si>
    <t xml:space="preserve">Disminución del Patrimonio.- Sanciones por parte de los entes de control </t>
  </si>
  <si>
    <t>Debilidad en el manejo de inventarios</t>
  </si>
  <si>
    <t>Falta de control y seguimiento a la destinación de los insumos suministrados</t>
  </si>
  <si>
    <t>En caso de evidenciarse faltantes o una destinación diferente a los elementos suministrados. Lograr la indemnización e iniciar el proceso administrativo y judicial correspondiente.</t>
  </si>
  <si>
    <t>MENSUAL</t>
  </si>
  <si>
    <t>se lleva control minucioso de todas las entradas y salidas del almacen en el sistema ialep.</t>
  </si>
  <si>
    <t>Jefe oficina de Control Interno De Gestión</t>
  </si>
  <si>
    <t>Indicador</t>
  </si>
  <si>
    <t>SECRETARÍA GENERAL</t>
  </si>
  <si>
    <t>sanciones por parte de las entidades de control</t>
  </si>
  <si>
    <t xml:space="preserve">riesgo de cumplimiento </t>
  </si>
  <si>
    <t>Secretario General</t>
  </si>
  <si>
    <t>Se informará a la oficina de Control Interno Disciplinario para tomar las medidas correspondiente.</t>
  </si>
  <si>
    <t>Dra. ALBA LUCIA RODRIGUEZ SIERRA</t>
  </si>
  <si>
    <t xml:space="preserve">Posibilidad de favorecer a un tercero o en beneficio propio durante la ejecucion de los procesos y procedimientos que hacen parte del area comercial </t>
  </si>
  <si>
    <t>Afectacion de la imagen de la empresa y perdidas economicas</t>
  </si>
  <si>
    <t>Mala imagen de la entidad y perdidas y posibles sanciones a los funcionarios .</t>
  </si>
  <si>
    <t>Riesgo administrativo, operativo</t>
  </si>
  <si>
    <t xml:space="preserve">1. El coordinador mensualmente realiza seguimiento del desarrollo y cumplimiento de las actividades en campo. A traves de reuniones y verificacion en software de IALEPH y LECTURAS DE CAMPO. Cuando se detecta una observacion se remite al jefe inmediato, dependiendo de la gravedad se manda a control interno disciplinario. Se presenta como evidencia información del trabajo de campo, asimismo, las quejas o reclamos de los usuarios </t>
  </si>
  <si>
    <t xml:space="preserve">Poca racionalización en el gasto, y seguimiento no oportuno ni apropiado de la ejecución presupuestal en curso.
</t>
  </si>
  <si>
    <t>Déficit fiscal.
No suscripción de Convenios.
Deficiente Gestión. 
Incumplimiento de metas.
Rubros agotados antes de lo programado</t>
  </si>
  <si>
    <t>Responsable: Jefe de Oficina.           Periocidad: seguimiento trimestral         Proposito: Informar a la alta direccion.       Control: Reuniones constantes con la Gerencia.        Desviación: Sino se planea bien el presupuesto se llegara a un Deficit Fiscal, y no se podra cumplir con las metas.  Soporte: Las envidencias se encuentran en el Presupuesto.</t>
  </si>
  <si>
    <t>Modificar, elaborar y proyectar el presupuesto acorde con las posibilidades financieras de la empresa, aprobarlo y socializarlo debidamente. Modificarlo cuando así sea necesario.</t>
  </si>
  <si>
    <t>NUMERO DE INFORMES DE ENTREGA/ NUMERO DE INFORMES REALIZADOS</t>
  </si>
  <si>
    <t>INFORME</t>
  </si>
  <si>
    <t>REALIZAR REUNIONES CON LA ALTA GERENCIA</t>
  </si>
  <si>
    <t>Accesos no autorizados a los sistemas de información de la entidad</t>
  </si>
  <si>
    <t>Daño, pérdida o alteración de información, Plagio de indentidad de usuarios internos, trastornos en procesos internos</t>
  </si>
  <si>
    <t>Tecnologia</t>
  </si>
  <si>
    <t>Profesional Universitario</t>
  </si>
  <si>
    <t>CUATRIMESTRAL</t>
  </si>
  <si>
    <t>Acciones ejecutadas /acciones programadas</t>
  </si>
  <si>
    <t>Se notifica al responsable del usuario que haya incurrido en la falta para que se tomen las medidas pertinentes y se procederá con las acciones necesarias sobre los datos afectados</t>
  </si>
  <si>
    <t>Copia desautorizada del archivo de imagen que contiene la firma</t>
  </si>
  <si>
    <t>Suplantación de identidad por medio de documentos firmados desautorizadamente</t>
  </si>
  <si>
    <t>1- Se encarga un profesional universitario del proceso de sistemas de información
2- Se ejecuta cada que se requiera firmar digitalmente un documento
3- El propósito del control es evitar la suplantación de identidad de funcionarios de la entidad
4- Cuando se recibe el documento para firmar se verifica por medio de comunicación directa con el responsable que firma para constatar la veracidad de la intención de firma y luego de firmado se devuelve un archivo en formato pdf a su remitente
5- Se establece protección digital sobre los documentos  para que no sean alterados o modificados sin autorización
6- Control de documentos firmados digitalmente</t>
  </si>
  <si>
    <t>1- Los documentos enviados para firmar digitalmente son confirmados por chat o telefónicamente con los directamente responsables de los mismos.
2- Radicado con número oculto dentro del documento firmado</t>
  </si>
  <si>
    <t>Acciones ejecutadas</t>
  </si>
  <si>
    <t>Control de documentos firmados</t>
  </si>
  <si>
    <t>Aviso a los responsables para que se invalide cualquier documento desautorizado</t>
  </si>
  <si>
    <t xml:space="preserve">Interno </t>
  </si>
  <si>
    <t xml:space="preserve">Jineteo por soporte de pago manual de facturas en oficinas de recaudo. Riesgo de transporte y manejo de dinero </t>
  </si>
  <si>
    <t>Sanciones, multas, pérdidas económicas. Procesos de Responsabiliad Fiscal y Penal.</t>
  </si>
  <si>
    <t xml:space="preserve">Riesgo financiero </t>
  </si>
  <si>
    <t xml:space="preserve">Por medio del código de barras y a través del lector, pueden ser ingresados los cupones de facturas que los usuarios pagan a diario y éstos son registrados automaticamente en el software comercial Ialeph. Se realizaron varias pruebas al nuevo proceso de sistematización de soportes de pago, del servicio de acueducto y alcantarillado logrando así, su implementación. </t>
  </si>
  <si>
    <t xml:space="preserve">Cuando se reclama por parte de un usuario </t>
  </si>
  <si>
    <t xml:space="preserve">Poner en conocimiento al Gerente y dar traslado a Control Interno Disciplinario, para el respectivo procedimiento </t>
  </si>
  <si>
    <t xml:space="preserve">Falsificacion de firmas o cheques de la entidad - Falta de seguimiento y control - Ausencia de ética de los funcionarios </t>
  </si>
  <si>
    <t xml:space="preserve">Sanciones, multas,   pérdidas económicas </t>
  </si>
  <si>
    <t xml:space="preserve">Riesgo Financiero </t>
  </si>
  <si>
    <t>1.  Responsable: Tesorera General. 2. Periocidad: Cada que se realiza un pago con cheques y/o transferencias.                                          3. Proposito: Evitar falsificacion de firmas  o cheques de la entidad.     4. Control: Todo pago con cheque y/o  giro a cualquier beneficiario esta condicionado  a la firma de los dos funcionarios: Gerente General y Tesorera General. En caso de que un cheque se expida con una sola firma, el banco no puede  autorizar su pago hasta tanto se cumpla con el requisito de las dos firmas autorizadas.                                           5. Desviación: La realización de un pago sin las dos firmas autorizadas.  6. Soportes: Las evidencias se encuentran  en los expedientes de los comprobantes de Egreso.</t>
  </si>
  <si>
    <t>Cuando es autorizado un pago se lleva el comprobante a la gerencia para su respectiva firma, solo con esta puede ser procesado el pago. Si es por medio de cheque, una vez tenga la firma del gerente, pasa a ser firmado por la tesorera la cual plasma tambien los dos sellos correspondientes al gerente general y a la tesorera general. Cuando el beneficiario del cheque se acerca a reclamarlo debe firmar el comprobante</t>
  </si>
  <si>
    <t>Profesional Universitario Tesoreria/ Gerencia</t>
  </si>
  <si>
    <t>Comprobantes, cheques.</t>
  </si>
  <si>
    <t>GESTIÓN DE SISTEMAS DE INFORMACIÓN</t>
  </si>
  <si>
    <t xml:space="preserve">NOMBRE DEL SUBGERENTE  </t>
  </si>
  <si>
    <t xml:space="preserve">Nombre De La Subgerencia   </t>
  </si>
  <si>
    <t>OFICINA DE GESTIÓN PRESUPUESTAL</t>
  </si>
  <si>
    <t xml:space="preserve">Posibilidad de existir un favorecimiento a proponentes alterando el cronograma establecido para la recepción de manifestaciones de interés para participar en procesos contractuales </t>
  </si>
  <si>
    <t xml:space="preserve">Incumplimiento o elteración de las fechas establecidas para la recepción  de manifestación de interés </t>
  </si>
  <si>
    <t xml:space="preserve">1. Responsable: Secretario General. 
2. Periodo: En el inicio de cada proceso precontractual en el cual se requiera presentar manifestación de interés. 
3. Propósito: Garantizar la transparencia en los procesos contractuales. 
4. Control: Verificación de los formatos establecidos para la manifestación de interés y publicación en página web de la entidad de la constancia de cierre. 
5. Desviación: Sanciones por parte de las entidades de control. 
6. Soportes: La evidencia de publicación se advierte en la página web de la compañía: 
https://www.epq.gov.co/index.php/es/   </t>
  </si>
  <si>
    <t xml:space="preserve">Seguimiento y control en el proceso de presentación de manifestacionde interés para participar en procesos contractuales </t>
  </si>
  <si>
    <t xml:space="preserve">cuatrimestral </t>
  </si>
  <si>
    <t xml:space="preserve">Fecha de presentación de manifestaciones de interés / Cronograma establecido para la recepción de manifestaciones de interés  </t>
  </si>
  <si>
    <t>semestral</t>
  </si>
  <si>
    <t xml:space="preserve">Se envía notificación  a gestion de sistemas de informacion  la creación, modificación e inactivación de usuarios de los aplicativos
</t>
  </si>
  <si>
    <t>Cada Que Se Firma Un  Documento Digitalmente</t>
  </si>
  <si>
    <t xml:space="preserve">   1. Responsable: la Tesorera General.                                                         2. Periocidad: Se realiza diariamente.                                                3. Proposito: Con el  fin de darle  continuidad al proceso, se implementó la nueva sistematización de soportes de pago.                                                             4. Control: Durante este período se realizó la entrega de las impresoras en los diferentes puntos de recaudo de acueducto y alcantarillado.              5.   Desviación: En caso de no coincidir, el registro del sofware, con lo reportado en las consignaciones, no se realizara un buen cuadre de caja.                                         6. Soporte:  El voucher queda como evidencia de la constancia de pago.
</t>
  </si>
  <si>
    <t>Diario</t>
  </si>
  <si>
    <t>JEFE DE OFICINA DE PRESUPUESTO</t>
  </si>
  <si>
    <t>COMERCIALIZACIÓN DE SERCVICIOS Y ATENCIÓN AL CLIENTE</t>
  </si>
  <si>
    <t xml:space="preserve">GESTIÓN DE TESORERÍA  </t>
  </si>
  <si>
    <t xml:space="preserve">Publicación en página web de la empresa de los procesos contractuales https://www.epq.gov.co/index.php/es/ // cronograma estabelcido// Formatos de radicación de manifestaciones de interés en participar en los procesos (Archivos de la Secretaría General)       </t>
  </si>
  <si>
    <t>Una vez revisado el Riesgo de Corrupción se evidencia que cuenta con los seis (6) pasos requeridos para el  control existente, desde la Guia Para La Administración Del Riesgo y adoptados para cada proceso de nuestra Entidad, el lider manifiesta que  la evidencia  se encuentra en el archivo de la oficina , por si no se logra abrir el link  relacionado,  ya que es muy pesado los archivos y a veces no funciona. Se consolida y entrega a la oficina de control interno  para determinar las acciones correspondientes.</t>
  </si>
  <si>
    <t xml:space="preserve"> 3. Capacitacion por parte de la oficina de control interno disciplinario al comite de gerencia y jefe de área. 4. se Implementarán de impresoras termicas con el fin de controlar el jineteo. 5. Socializacion del nuevo reglamento interno de trabajo</t>
  </si>
  <si>
    <t>33,33% c/U</t>
  </si>
  <si>
    <t xml:space="preserve">Oficina Control Interno disciplinario, Oficina Gestión Administrativa (Recursosfisicos), Subgerente Comercial, Profesional Universitario. </t>
  </si>
  <si>
    <t xml:space="preserve">                                         Capacitación a coordinadores realizado por la oficina de Gestión de Recursos y Capacitación por la oficina de Control Interno Disciplinario a los lectores</t>
  </si>
  <si>
    <t>Subgerente de Comercial y atencion al cliente, planeación -mejoramiento institucional  y control interno disciplinario</t>
  </si>
  <si>
    <t>Una vez revisado el Riesgo de Corrupción se evidencia que cuenta con los seis (6) puntos requeridos para el  control  existente,  se recibe el siguiente soporte adjunto entregado por la primera Linea de Defensa como evidencia de seguimiento al control del riesgo: *Capacitación a Coordinadores,              * Capacitación Codigo General Disciplinario , .        Se consolida y se notifica a la oficina de control interno para determinar las acciones correspondientes.</t>
  </si>
  <si>
    <t>10% c/U</t>
  </si>
  <si>
    <t xml:space="preserve">Oficina Control Interno disciplinario, Oficina Gestión de Recursos, Subgerente Comercial, Profesional Universitario. </t>
  </si>
  <si>
    <t xml:space="preserve">Posibilidad de ocurrir una pérdida o hurto de los recursos físicos e inventarios, debido a la falta de control y seguimiento a la destinación de los insumos suministrados y a la debilidad en el manejo de inventario, generando así disminución del Patrimonio,  Sanciones por parte de los entes de control. </t>
  </si>
  <si>
    <t>1. Responsable: El Jefe de Oficina de Gestión Administrativa (Recursos Fisicos).
2. Periodo: mensual.
3. Proposito: hacer un seguimiento al consumo real de las áreas y/o dependencias.
4. Control: elaborar un informe mensual de consumo por municipio de los elementos suministrados.
5. Desviación: en caso de encontrar variaciones significativas de consumo, se hará visita de campo.
6. Soporte: informes mensuales de consumo.</t>
  </si>
  <si>
    <t>El Jefe de Oficina de Gestión Administrativa (Recursos Fisicos).</t>
  </si>
  <si>
    <t>Una vez revisado el Riesgo de Corrupción se evidencia que cuenta con los seis (6) puntos requeridos para el  control existente, se hara entrega a la oficina de control interno las evidencias por medio CD,  Queda pendiente la formulación del indicador para medición del Riesgo.       Se consolida y se notificará a la oficina de control interno y a la gerencia para determinar las acciones correspondientes.</t>
  </si>
  <si>
    <t>1. Responsable:  El Jefe de Oficina de Gestión Administrativa (Recursos Fisicos).
2. Periodo: 1 visita a un municipio por mes.
3. Proposito: verficiar en campo el estado de inventarios y destinación de los activos.
4. Control: Realizar visitas escalonadas y periodicas para hacer arqueos de inventarios, en las depentencias, coordinaciones y plantas.
5. Desviación: En caso de encontrar perdidas o faltantes se inciará el proceso correspondiente.
6. Soporte: Acta de visita y fotografías.</t>
  </si>
  <si>
    <t>Se realizaron nuevas visitas a las coordinaciones donde se pudo evidenciar una mejora en el manejo de los inventarios, en el municipio de buenavista, montenegro y salento se implementó un sistema para evitar falencias en el proceso,  la idea con todo esto es articular un sistemas de invetarios en el drive donde todas las personas pueda revisar en tiempo real la existencia de materiales.</t>
  </si>
  <si>
    <t>GESTIÓN ADMINISTRATIVA (GESTIÓN DE RECURSOS</t>
  </si>
  <si>
    <t>Posibilidad de ocurrir una extracción o alteración de datos a través de los aplicativos en beneficio propio o de terceros, debido a accesos no autorizados a los sistemas de información de la entidad, generando daño, pérdida o alteración de información, Plagio de identidad de usuarios internos, trastornos en procesos internos.</t>
  </si>
  <si>
    <t>1- Diariamente
2- Se encarga un profesional universitario del area de sistemas de información
3- Impedir que se viole la integridad de la información
4- Los aplicativos cuentan con controles de acceso por medio de usuario y contraseña, no permiten modificación de información sino son otorgados los permisos o hasta que el administrador del sistema ejecute las acciones requeridas con argumentos previos para hacerlo
5- Los aplicativos que contiene la información solo se pueden acceder con equipos configurados debidamente y que estén dentro de la red LAN de la entidad
6- Instalación de lo aplicativos solo en los equipos autorizados y necesarios para operar</t>
  </si>
  <si>
    <t>Los lideres de los procesos deben notificar al area gestion Sistemas de Informacion  la creación , modificación e inactivación de usuarios, los cuales tendran su respectivo nombre de usuario y contraseña para acceder controladamente a los aplicativos.</t>
  </si>
  <si>
    <t>Una vez revisado el Riesgo de Corrupción se evidencia que cuenta con los seis (6) puntos de controles implementados desde la Guia Para La Administración Del Riesgo y adoptados para cada proceso de nuestra Entidad,  se revisa los soportes adjuntos como seguimiento de control al riesgo  y se hará entrega a la oficina de control interno las evidencias por medio CD.                                           Se consolida y se notifica a la oficina de control interno para determinar las acciones correspondientes.</t>
  </si>
  <si>
    <t>Posibilidad de realizar una extracción de la firma escaneada de altos funcionarios de la entidad, debido a realizar una copia desautorizada del archivo de imagen que contiene la firma, generando una suplantación de identidad por medio de documentos firmados desautorizadamente.</t>
  </si>
  <si>
    <t>posibilidad de que ocurra un Detrimento Patrimonial de recursos monetarios públicos, debido a la falta de sistematizaión en el recaudo del servicio, generando sanciones, multas, pérdidas económicas, procesos de responsabiliad fiscal y penal.</t>
  </si>
  <si>
    <t>Tecnicos administrativos de cada muncipio (Recaudadores y Coordinadores)</t>
  </si>
  <si>
    <t xml:space="preserve">                                                                                                                                                          Los soportes de cupones de cada factura se encuentran en medio físico en cada municipio en su respectiva oficina.
El voucher queda como evidencia de la  constancia de pago</t>
  </si>
  <si>
    <t xml:space="preserve">Una vez revisado el Riesgo de Corrupción se evidencia que cuenta con los seis (6) puntos requeridos en el  control  implementado, desde la Guia Para La Administración Del Riesgo y adoptados para cada proceso de nuestra Entidad,  se revisa los soportes adjuntos como seguimiento de control al riesgo y se hará entrega a la oficina de control interno las evidencias por medio CD.             Pendiente ajustar indicador para una buena medición del Riesgo.         Se consolida y se notificar a la oficina de Control Interno de Gestión para determinar las acciones correspondientes.       </t>
  </si>
  <si>
    <t xml:space="preserve">Posibilidad de emitir  de forma irregular cheques  y transferencias desde las cuentas de la entidad, debido a presentarse falsificación de firmas o cheques de la entidad, falta de seguimiento y control, ausencia de ética de los funcionarios; ocasionando sanciones, multas,   pérdidas económicas. </t>
  </si>
  <si>
    <t>Los cheques son firmados por el Gerente General y la Tesorera General. El número del cheque girado puede observarse en el comprobante</t>
  </si>
  <si>
    <t>Posibilidad de generar incumplimiento del presupuesto aprobado en junta directiva, debido a la poca racionalización en el gasto, y seguimiento no oportuno ni apropiado de la ejecución presupuestal en curso, ocasionando un Déficit fiscal, la no suscripción de Convenios, deficiente Gestión, incumplimiento de metas y Rubros agotados antes de lo programado.</t>
  </si>
  <si>
    <t>Una vez revisado el Riesgo de Corrupción se evidencia que cuenta con los seis (6) puntos requeridos en el  control  existente, el cual es sugerido por la Guia Para La Administración Del Riesgo y adoptados para cada proceso de nuestra Entidad,  se revisa y se hara entrega a la oficina de control interno las evidencias por medio CD, como seguimiento de control al riesgo.                               Se consolida y se notifica a la oficina de control interno  para determinar las acciones correspondientes.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</si>
</sst>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Tahoma"/>
      <family val="2"/>
    </font>
    <font>
      <b/>
      <sz val="14"/>
      <color indexed="8"/>
      <name val="Tahoma"/>
      <family val="2"/>
    </font>
    <font>
      <b/>
      <sz val="14"/>
      <name val="Tahoma"/>
      <family val="2"/>
    </font>
    <font>
      <sz val="14"/>
      <color theme="1"/>
      <name val="Tahoma"/>
      <family val="2"/>
    </font>
    <font>
      <sz val="14"/>
      <color indexed="8"/>
      <name val="Tahoma"/>
      <family val="2"/>
    </font>
    <font>
      <sz val="11"/>
      <color theme="0"/>
      <name val="Tahoma"/>
      <family val="2"/>
    </font>
    <font>
      <sz val="10"/>
      <name val="Arial"/>
      <family val="2"/>
    </font>
    <font>
      <b/>
      <sz val="11"/>
      <name val="Tahoma"/>
      <family val="2"/>
    </font>
    <font>
      <sz val="9"/>
      <color indexed="81"/>
      <name val="Tahoma"/>
      <family val="2"/>
    </font>
    <font>
      <b/>
      <sz val="9"/>
      <color indexed="81"/>
      <name val="Tahoma"/>
      <family val="2"/>
    </font>
    <font>
      <sz val="9"/>
      <color theme="1"/>
      <name val="Tahoma"/>
      <family val="2"/>
    </font>
    <font>
      <sz val="10"/>
      <color theme="1"/>
      <name val="Tahoma"/>
      <family val="2"/>
    </font>
    <font>
      <b/>
      <sz val="10"/>
      <color indexed="8"/>
      <name val="Tahoma"/>
      <family val="2"/>
    </font>
    <font>
      <sz val="10"/>
      <color indexed="8"/>
      <name val="Tahoma"/>
      <family val="2"/>
    </font>
    <font>
      <sz val="10"/>
      <color theme="1"/>
      <name val="Calibri"/>
      <family val="2"/>
      <scheme val="minor"/>
    </font>
    <font>
      <b/>
      <sz val="10"/>
      <color theme="1"/>
      <name val="Tahoma"/>
      <family val="2"/>
    </font>
    <font>
      <b/>
      <sz val="10"/>
      <name val="Tahoma"/>
      <family val="2"/>
    </font>
    <font>
      <sz val="9"/>
      <color theme="1"/>
      <name val="Calibri"/>
      <family val="2"/>
      <scheme val="minor"/>
    </font>
    <font>
      <sz val="9"/>
      <color indexed="8"/>
      <name val="Tahoma"/>
      <family val="2"/>
    </font>
    <font>
      <sz val="9"/>
      <name val="Tahoma"/>
      <family val="2"/>
    </font>
  </fonts>
  <fills count="11">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7" fillId="0" borderId="0"/>
    <xf numFmtId="0" fontId="7" fillId="0" borderId="0"/>
  </cellStyleXfs>
  <cellXfs count="155">
    <xf numFmtId="0" fontId="0" fillId="0" borderId="0" xfId="0"/>
    <xf numFmtId="0" fontId="1" fillId="0" borderId="0" xfId="0" applyFont="1"/>
    <xf numFmtId="0" fontId="2" fillId="2" borderId="1" xfId="0" applyFont="1" applyFill="1" applyBorder="1" applyAlignment="1">
      <alignment horizontal="center" vertical="center" wrapText="1" readingOrder="1"/>
    </xf>
    <xf numFmtId="0" fontId="4" fillId="0" borderId="0" xfId="0" applyFont="1"/>
    <xf numFmtId="0" fontId="5" fillId="3" borderId="1" xfId="0" applyFont="1" applyFill="1" applyBorder="1" applyAlignment="1">
      <alignment horizontal="justify" vertical="center" wrapText="1" readingOrder="1"/>
    </xf>
    <xf numFmtId="0" fontId="5" fillId="5" borderId="1" xfId="0" applyFont="1" applyFill="1" applyBorder="1" applyAlignment="1">
      <alignment horizontal="justify" vertical="center" wrapText="1" readingOrder="1"/>
    </xf>
    <xf numFmtId="0" fontId="2" fillId="2" borderId="4" xfId="0" applyFont="1" applyFill="1" applyBorder="1" applyAlignment="1">
      <alignment horizontal="center" wrapText="1" readingOrder="1"/>
    </xf>
    <xf numFmtId="0" fontId="2" fillId="2" borderId="4" xfId="0" applyFont="1" applyFill="1" applyBorder="1" applyAlignment="1">
      <alignment horizontal="center" vertical="center" wrapText="1" readingOrder="1"/>
    </xf>
    <xf numFmtId="0" fontId="1" fillId="6" borderId="0" xfId="0" applyFont="1" applyFill="1"/>
    <xf numFmtId="0" fontId="6" fillId="6" borderId="0" xfId="0" applyFont="1" applyFill="1"/>
    <xf numFmtId="0" fontId="4" fillId="6" borderId="0" xfId="0" applyFont="1" applyFill="1"/>
    <xf numFmtId="0" fontId="1" fillId="6" borderId="1" xfId="0" applyFont="1" applyFill="1" applyBorder="1" applyAlignment="1">
      <alignment horizontal="center" vertical="center"/>
    </xf>
    <xf numFmtId="0" fontId="1" fillId="0" borderId="0" xfId="0" applyFont="1" applyAlignment="1">
      <alignment vertical="center"/>
    </xf>
    <xf numFmtId="0" fontId="5" fillId="7" borderId="1" xfId="0" applyFont="1" applyFill="1" applyBorder="1" applyAlignment="1">
      <alignment horizontal="justify" vertical="center" wrapText="1" readingOrder="1"/>
    </xf>
    <xf numFmtId="0" fontId="1" fillId="6" borderId="9" xfId="0" applyFont="1" applyFill="1" applyBorder="1" applyAlignment="1">
      <alignment horizontal="center" vertical="center"/>
    </xf>
    <xf numFmtId="0" fontId="8" fillId="8" borderId="10" xfId="0" applyFont="1" applyFill="1" applyBorder="1" applyAlignment="1">
      <alignment horizontal="center" vertical="center"/>
    </xf>
    <xf numFmtId="0" fontId="1" fillId="6" borderId="14" xfId="0" applyFont="1" applyFill="1" applyBorder="1"/>
    <xf numFmtId="0" fontId="1" fillId="6" borderId="0" xfId="0" applyFont="1" applyFill="1" applyBorder="1"/>
    <xf numFmtId="0" fontId="1" fillId="6" borderId="15" xfId="0" applyFont="1" applyFill="1" applyBorder="1"/>
    <xf numFmtId="0" fontId="2" fillId="2" borderId="9" xfId="0" applyFont="1" applyFill="1" applyBorder="1" applyAlignment="1">
      <alignment horizontal="center" vertical="center" wrapText="1" readingOrder="1"/>
    </xf>
    <xf numFmtId="0" fontId="5" fillId="4" borderId="10" xfId="0" applyFont="1" applyFill="1" applyBorder="1" applyAlignment="1">
      <alignment horizontal="justify" vertical="center" wrapText="1" readingOrder="1"/>
    </xf>
    <xf numFmtId="0" fontId="5" fillId="7" borderId="10" xfId="0" applyFont="1" applyFill="1" applyBorder="1" applyAlignment="1">
      <alignment horizontal="justify" vertical="center" wrapText="1" readingOrder="1"/>
    </xf>
    <xf numFmtId="0" fontId="5" fillId="5" borderId="10" xfId="0" applyFont="1" applyFill="1" applyBorder="1" applyAlignment="1">
      <alignment horizontal="justify" vertical="center" wrapText="1" readingOrder="1"/>
    </xf>
    <xf numFmtId="0" fontId="3" fillId="2" borderId="16" xfId="0" applyFont="1" applyFill="1" applyBorder="1" applyAlignment="1">
      <alignment wrapText="1"/>
    </xf>
    <xf numFmtId="0" fontId="2" fillId="2" borderId="17" xfId="0" applyFont="1" applyFill="1" applyBorder="1" applyAlignment="1">
      <alignment horizontal="center" vertical="center" wrapText="1" readingOrder="1"/>
    </xf>
    <xf numFmtId="0" fontId="3" fillId="2" borderId="12" xfId="0" applyFont="1" applyFill="1" applyBorder="1" applyAlignment="1">
      <alignment wrapText="1"/>
    </xf>
    <xf numFmtId="0" fontId="2" fillId="2" borderId="13" xfId="0" applyFont="1" applyFill="1" applyBorder="1" applyAlignment="1">
      <alignment horizontal="center" wrapText="1" readingOrder="1"/>
    </xf>
    <xf numFmtId="0" fontId="2" fillId="2" borderId="18" xfId="0" applyFont="1" applyFill="1" applyBorder="1" applyAlignment="1">
      <alignment horizontal="center" wrapText="1" readingOrder="1"/>
    </xf>
    <xf numFmtId="0" fontId="1" fillId="6" borderId="0" xfId="0" applyFont="1" applyFill="1" applyAlignment="1">
      <alignment vertical="center"/>
    </xf>
    <xf numFmtId="0" fontId="1" fillId="6" borderId="0" xfId="0" applyFont="1" applyFill="1" applyAlignment="1">
      <alignment horizontal="center" vertical="center"/>
    </xf>
    <xf numFmtId="0" fontId="15" fillId="0" borderId="0" xfId="0" applyFont="1"/>
    <xf numFmtId="0" fontId="15" fillId="0" borderId="1" xfId="0" applyFont="1" applyBorder="1"/>
    <xf numFmtId="0" fontId="14" fillId="0" borderId="1" xfId="0" applyFont="1" applyBorder="1" applyAlignment="1">
      <alignment horizontal="center" vertical="center" wrapText="1"/>
    </xf>
    <xf numFmtId="0" fontId="17" fillId="8" borderId="20"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6" borderId="29" xfId="0" applyFont="1" applyFill="1" applyBorder="1" applyAlignment="1">
      <alignment horizontal="left" vertical="center" wrapText="1"/>
    </xf>
    <xf numFmtId="0" fontId="11" fillId="6" borderId="29" xfId="0" applyFont="1" applyFill="1" applyBorder="1" applyAlignment="1">
      <alignment horizontal="center" vertical="center" wrapText="1"/>
    </xf>
    <xf numFmtId="0" fontId="11" fillId="0" borderId="29" xfId="0" applyFont="1" applyBorder="1" applyAlignment="1">
      <alignment horizontal="center" vertical="center" wrapText="1"/>
    </xf>
    <xf numFmtId="0" fontId="11" fillId="6" borderId="2" xfId="0" applyFont="1" applyFill="1" applyBorder="1" applyAlignment="1">
      <alignment horizontal="center" vertical="center" wrapText="1"/>
    </xf>
    <xf numFmtId="0" fontId="11" fillId="6" borderId="1" xfId="0" applyFont="1" applyFill="1" applyBorder="1" applyAlignment="1">
      <alignment vertical="center" wrapText="1"/>
    </xf>
    <xf numFmtId="0" fontId="16" fillId="0" borderId="19" xfId="0" applyFont="1" applyBorder="1" applyAlignment="1">
      <alignment horizontal="left" vertical="center"/>
    </xf>
    <xf numFmtId="0" fontId="12" fillId="0" borderId="19" xfId="0" applyFont="1" applyBorder="1" applyAlignment="1">
      <alignment horizontal="left" vertical="center"/>
    </xf>
    <xf numFmtId="0" fontId="12" fillId="0" borderId="21" xfId="0" applyFont="1" applyBorder="1" applyAlignment="1">
      <alignment horizontal="left" vertical="center"/>
    </xf>
    <xf numFmtId="0" fontId="12" fillId="0" borderId="25" xfId="0" applyFont="1" applyFill="1" applyBorder="1" applyAlignment="1">
      <alignment horizontal="center" vertical="center"/>
    </xf>
    <xf numFmtId="0" fontId="12" fillId="0" borderId="0" xfId="0" applyFont="1" applyBorder="1" applyAlignment="1">
      <alignment horizontal="left" vertical="center"/>
    </xf>
    <xf numFmtId="0" fontId="17" fillId="10" borderId="6" xfId="0" applyFont="1" applyFill="1" applyBorder="1" applyAlignment="1">
      <alignment vertical="center" wrapText="1"/>
    </xf>
    <xf numFmtId="0" fontId="17" fillId="10" borderId="8" xfId="0" applyFont="1" applyFill="1" applyBorder="1" applyAlignment="1">
      <alignment horizontal="center" vertical="center" wrapText="1"/>
    </xf>
    <xf numFmtId="0" fontId="17" fillId="8" borderId="20" xfId="0" applyFont="1" applyFill="1" applyBorder="1" applyAlignment="1">
      <alignment vertical="center" wrapText="1"/>
    </xf>
    <xf numFmtId="0" fontId="18" fillId="0" borderId="0" xfId="0" applyFont="1"/>
    <xf numFmtId="0" fontId="11" fillId="6" borderId="26" xfId="0" applyFont="1" applyFill="1" applyBorder="1" applyAlignment="1">
      <alignment vertical="center" wrapText="1"/>
    </xf>
    <xf numFmtId="0" fontId="11" fillId="0" borderId="26" xfId="0" applyFont="1" applyBorder="1" applyAlignment="1">
      <alignment vertical="center" wrapText="1"/>
    </xf>
    <xf numFmtId="0" fontId="11" fillId="0" borderId="1" xfId="0" applyFont="1" applyBorder="1" applyAlignment="1">
      <alignment vertical="center" wrapText="1"/>
    </xf>
    <xf numFmtId="0" fontId="11" fillId="6" borderId="1" xfId="0" applyFont="1" applyFill="1" applyBorder="1" applyAlignment="1">
      <alignment vertical="center"/>
    </xf>
    <xf numFmtId="9" fontId="11" fillId="6" borderId="1" xfId="0" applyNumberFormat="1" applyFont="1" applyFill="1" applyBorder="1" applyAlignment="1">
      <alignment vertical="center" wrapText="1"/>
    </xf>
    <xf numFmtId="14" fontId="11" fillId="6" borderId="1" xfId="0" applyNumberFormat="1" applyFont="1" applyFill="1" applyBorder="1" applyAlignment="1">
      <alignment vertical="center" wrapText="1"/>
    </xf>
    <xf numFmtId="14" fontId="11" fillId="6" borderId="26" xfId="0" applyNumberFormat="1" applyFont="1" applyFill="1" applyBorder="1" applyAlignment="1">
      <alignment vertical="center" wrapText="1"/>
    </xf>
    <xf numFmtId="0" fontId="11" fillId="0" borderId="13" xfId="0" applyFont="1" applyBorder="1" applyAlignment="1">
      <alignment vertical="center" wrapText="1"/>
    </xf>
    <xf numFmtId="0" fontId="11" fillId="6" borderId="5" xfId="0" applyFont="1" applyFill="1" applyBorder="1" applyAlignment="1">
      <alignment vertical="center" wrapText="1"/>
    </xf>
    <xf numFmtId="9" fontId="11" fillId="6" borderId="5" xfId="0" applyNumberFormat="1" applyFont="1" applyFill="1" applyBorder="1" applyAlignment="1">
      <alignment vertical="center" wrapText="1"/>
    </xf>
    <xf numFmtId="14" fontId="11" fillId="6" borderId="5" xfId="0" applyNumberFormat="1" applyFont="1" applyFill="1" applyBorder="1" applyAlignment="1">
      <alignment horizontal="left" vertical="center" wrapText="1"/>
    </xf>
    <xf numFmtId="0" fontId="11" fillId="6" borderId="5" xfId="0"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1" fillId="6" borderId="2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20" fillId="6" borderId="1" xfId="0" applyFont="1" applyFill="1" applyBorder="1" applyAlignment="1">
      <alignment horizontal="left" vertical="center" wrapText="1"/>
    </xf>
    <xf numFmtId="0" fontId="20" fillId="6" borderId="1" xfId="0" applyFont="1" applyFill="1" applyBorder="1" applyAlignment="1">
      <alignment vertical="center" wrapText="1"/>
    </xf>
    <xf numFmtId="0" fontId="20" fillId="6" borderId="1"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0" borderId="1" xfId="0" applyFont="1" applyFill="1" applyBorder="1"/>
    <xf numFmtId="0" fontId="11" fillId="6" borderId="1" xfId="0" applyFont="1" applyFill="1" applyBorder="1" applyAlignment="1">
      <alignment horizontal="center"/>
    </xf>
    <xf numFmtId="0" fontId="18" fillId="6" borderId="1" xfId="0" applyFont="1" applyFill="1" applyBorder="1"/>
    <xf numFmtId="0" fontId="11" fillId="6" borderId="1" xfId="0" applyFont="1" applyFill="1" applyBorder="1"/>
    <xf numFmtId="0" fontId="1" fillId="0" borderId="6" xfId="0" applyFont="1" applyBorder="1" applyAlignment="1">
      <alignment horizontal="center"/>
    </xf>
    <xf numFmtId="0" fontId="1" fillId="0" borderId="9" xfId="0" applyFont="1" applyBorder="1" applyAlignment="1">
      <alignment horizontal="center"/>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11" xfId="0" applyFont="1" applyFill="1" applyBorder="1" applyAlignment="1">
      <alignment horizontal="center" vertical="center" wrapText="1" readingOrder="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0" fillId="6" borderId="20"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11" fillId="6" borderId="1" xfId="0" applyFont="1" applyFill="1" applyBorder="1" applyAlignment="1">
      <alignment horizontal="center"/>
    </xf>
    <xf numFmtId="0" fontId="11" fillId="6" borderId="5"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5" xfId="0" applyFont="1" applyFill="1" applyBorder="1" applyAlignment="1">
      <alignment horizontal="left" vertical="center" wrapText="1"/>
    </xf>
    <xf numFmtId="0" fontId="11" fillId="6" borderId="28" xfId="0" applyFont="1" applyFill="1" applyBorder="1" applyAlignment="1">
      <alignment horizontal="left" vertical="center" wrapText="1"/>
    </xf>
    <xf numFmtId="0" fontId="11" fillId="6" borderId="2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11" fillId="6" borderId="13" xfId="0" applyFont="1" applyFill="1" applyBorder="1" applyAlignment="1">
      <alignment horizontal="center" vertical="center" wrapText="1"/>
    </xf>
    <xf numFmtId="14" fontId="11" fillId="6" borderId="26"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28" xfId="0" applyFont="1" applyBorder="1" applyAlignment="1">
      <alignment horizontal="center" vertical="center" wrapText="1"/>
    </xf>
    <xf numFmtId="0" fontId="11" fillId="6" borderId="20"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20" fillId="0" borderId="20"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9" fontId="20" fillId="6" borderId="20" xfId="0" applyNumberFormat="1" applyFont="1" applyFill="1" applyBorder="1" applyAlignment="1">
      <alignment horizontal="center" vertical="center"/>
    </xf>
    <xf numFmtId="9" fontId="20" fillId="6" borderId="19" xfId="0" applyNumberFormat="1" applyFont="1" applyFill="1" applyBorder="1" applyAlignment="1">
      <alignment horizontal="center" vertical="center"/>
    </xf>
    <xf numFmtId="9" fontId="20" fillId="6" borderId="5" xfId="0" applyNumberFormat="1" applyFont="1" applyFill="1" applyBorder="1" applyAlignment="1">
      <alignment horizontal="center" vertical="center"/>
    </xf>
    <xf numFmtId="0" fontId="11" fillId="6" borderId="20"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5" xfId="0" applyFont="1" applyFill="1" applyBorder="1" applyAlignment="1">
      <alignment horizontal="center" vertical="center"/>
    </xf>
    <xf numFmtId="14" fontId="11" fillId="6" borderId="20" xfId="0" applyNumberFormat="1" applyFont="1" applyFill="1" applyBorder="1" applyAlignment="1">
      <alignment horizontal="center" vertical="center"/>
    </xf>
    <xf numFmtId="14" fontId="11" fillId="6" borderId="19" xfId="0" applyNumberFormat="1" applyFont="1" applyFill="1" applyBorder="1" applyAlignment="1">
      <alignment horizontal="center" vertical="center"/>
    </xf>
    <xf numFmtId="14" fontId="11" fillId="6" borderId="5" xfId="0" applyNumberFormat="1" applyFont="1" applyFill="1" applyBorder="1" applyAlignment="1">
      <alignment horizontal="center" vertical="center"/>
    </xf>
    <xf numFmtId="14" fontId="11" fillId="6" borderId="20" xfId="0" applyNumberFormat="1" applyFont="1" applyFill="1" applyBorder="1" applyAlignment="1">
      <alignment horizontal="center" vertical="center" wrapText="1"/>
    </xf>
    <xf numFmtId="14" fontId="11" fillId="6" borderId="19" xfId="0" applyNumberFormat="1" applyFont="1" applyFill="1" applyBorder="1" applyAlignment="1">
      <alignment horizontal="center" vertical="center" wrapText="1"/>
    </xf>
    <xf numFmtId="14" fontId="11" fillId="6" borderId="5" xfId="0" applyNumberFormat="1" applyFont="1" applyFill="1" applyBorder="1" applyAlignment="1">
      <alignment horizontal="center" vertical="center" wrapText="1"/>
    </xf>
    <xf numFmtId="0" fontId="11" fillId="6" borderId="26" xfId="0" applyFont="1" applyFill="1" applyBorder="1" applyAlignment="1">
      <alignment horizontal="center" vertical="center"/>
    </xf>
    <xf numFmtId="0" fontId="11" fillId="6" borderId="13" xfId="0" applyFont="1" applyFill="1" applyBorder="1" applyAlignment="1">
      <alignment horizontal="center" vertical="center"/>
    </xf>
    <xf numFmtId="14" fontId="11" fillId="6"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0" xfId="0" applyFont="1" applyBorder="1" applyAlignment="1">
      <alignment horizontal="center" vertical="center" wrapText="1"/>
    </xf>
    <xf numFmtId="0" fontId="11" fillId="6" borderId="20" xfId="0" applyFont="1" applyFill="1" applyBorder="1" applyAlignment="1">
      <alignment horizontal="center" wrapText="1"/>
    </xf>
    <xf numFmtId="0" fontId="11" fillId="6" borderId="19" xfId="0" applyFont="1" applyFill="1" applyBorder="1" applyAlignment="1">
      <alignment horizontal="center" wrapText="1"/>
    </xf>
    <xf numFmtId="0" fontId="11" fillId="6" borderId="5" xfId="0" applyFont="1" applyFill="1" applyBorder="1" applyAlignment="1">
      <alignment horizontal="center" wrapText="1"/>
    </xf>
    <xf numFmtId="14" fontId="11" fillId="0" borderId="20" xfId="0" applyNumberFormat="1" applyFont="1" applyBorder="1" applyAlignment="1">
      <alignment horizontal="center" vertical="center" wrapText="1"/>
    </xf>
    <xf numFmtId="14" fontId="11" fillId="0" borderId="19"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0" fontId="17" fillId="10" borderId="1" xfId="0" applyFont="1" applyFill="1" applyBorder="1" applyAlignment="1">
      <alignment horizontal="center" vertical="center" wrapText="1"/>
    </xf>
    <xf numFmtId="0" fontId="19"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3" xfId="0" applyFont="1" applyBorder="1" applyAlignment="1">
      <alignment horizontal="center" vertical="center" wrapText="1"/>
    </xf>
    <xf numFmtId="0" fontId="17" fillId="8" borderId="7"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8" borderId="26" xfId="0" applyFont="1" applyFill="1" applyBorder="1" applyAlignment="1">
      <alignment horizontal="center" vertical="center" wrapText="1"/>
    </xf>
    <xf numFmtId="0" fontId="17" fillId="8" borderId="19" xfId="0" applyFont="1" applyFill="1" applyBorder="1" applyAlignment="1">
      <alignment horizontal="center" vertical="center" wrapText="1"/>
    </xf>
    <xf numFmtId="9" fontId="11" fillId="6" borderId="20" xfId="0" applyNumberFormat="1" applyFont="1" applyFill="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center" vertical="center" wrapText="1"/>
    </xf>
    <xf numFmtId="0" fontId="12" fillId="6" borderId="0" xfId="0" applyFont="1" applyFill="1" applyAlignment="1"/>
    <xf numFmtId="0" fontId="12" fillId="10" borderId="22" xfId="0" applyFont="1" applyFill="1" applyBorder="1" applyAlignment="1">
      <alignment horizontal="center" vertical="center"/>
    </xf>
    <xf numFmtId="0" fontId="12" fillId="10" borderId="23" xfId="0" applyFont="1" applyFill="1" applyBorder="1" applyAlignment="1">
      <alignment horizontal="center" vertical="center"/>
    </xf>
    <xf numFmtId="0" fontId="12" fillId="10" borderId="24" xfId="0" applyFont="1" applyFill="1" applyBorder="1" applyAlignment="1">
      <alignment horizontal="center" vertical="center"/>
    </xf>
    <xf numFmtId="0" fontId="17" fillId="9" borderId="7" xfId="2"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7" fillId="8" borderId="14" xfId="0" applyFont="1" applyFill="1" applyBorder="1" applyAlignment="1">
      <alignment horizontal="center" vertical="center" wrapText="1"/>
    </xf>
  </cellXfs>
  <cellStyles count="3">
    <cellStyle name="Normal" xfId="0" builtinId="0"/>
    <cellStyle name="Normal 2" xfId="2"/>
    <cellStyle name="Normal 4" xfId="1"/>
  </cellStyles>
  <dxfs count="52">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273504</xdr:colOff>
      <xdr:row>0</xdr:row>
      <xdr:rowOff>152400</xdr:rowOff>
    </xdr:from>
    <xdr:to>
      <xdr:col>0</xdr:col>
      <xdr:colOff>1387929</xdr:colOff>
      <xdr:row>4</xdr:row>
      <xdr:rowOff>47625</xdr:rowOff>
    </xdr:to>
    <xdr:pic>
      <xdr:nvPicPr>
        <xdr:cNvPr id="4"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504" y="152400"/>
          <a:ext cx="1114425" cy="602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979714</xdr:colOff>
      <xdr:row>16</xdr:row>
      <xdr:rowOff>95250</xdr:rowOff>
    </xdr:from>
    <xdr:to>
      <xdr:col>2</xdr:col>
      <xdr:colOff>2177623</xdr:colOff>
      <xdr:row>20</xdr:row>
      <xdr:rowOff>139034</xdr:rowOff>
    </xdr:to>
    <xdr:pic>
      <xdr:nvPicPr>
        <xdr:cNvPr id="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05893" y="6735536"/>
          <a:ext cx="1197909"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698501</xdr:colOff>
      <xdr:row>0</xdr:row>
      <xdr:rowOff>41275</xdr:rowOff>
    </xdr:from>
    <xdr:to>
      <xdr:col>1</xdr:col>
      <xdr:colOff>877095</xdr:colOff>
      <xdr:row>0</xdr:row>
      <xdr:rowOff>474877</xdr:rowOff>
    </xdr:to>
    <xdr:pic>
      <xdr:nvPicPr>
        <xdr:cNvPr id="8"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1" y="41275"/>
          <a:ext cx="1555750" cy="433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19</xdr:row>
      <xdr:rowOff>0</xdr:rowOff>
    </xdr:from>
    <xdr:to>
      <xdr:col>21</xdr:col>
      <xdr:colOff>702733</xdr:colOff>
      <xdr:row>19</xdr:row>
      <xdr:rowOff>550182</xdr:rowOff>
    </xdr:to>
    <xdr:sp macro="" textlink="">
      <xdr:nvSpPr>
        <xdr:cNvPr id="32" name="Object 19" hidden="1">
          <a:extLst>
            <a:ext uri="{63B3BB69-23CF-44E3-9099-C40C66FF867C}">
              <a14:compatExt xmlns:a14="http://schemas.microsoft.com/office/drawing/2010/main" spid="_x0000_s11283"/>
            </a:ext>
          </a:extLst>
        </xdr:cNvPr>
        <xdr:cNvSpPr/>
      </xdr:nvSpPr>
      <xdr:spPr>
        <a:xfrm>
          <a:off x="19002375" y="3657600"/>
          <a:ext cx="702733" cy="536575"/>
        </a:xfrm>
        <a:prstGeom prst="rect">
          <a:avLst/>
        </a:prstGeom>
      </xdr:spPr>
    </xdr:sp>
    <xdr:clientData/>
  </xdr:twoCellAnchor>
  <xdr:twoCellAnchor editAs="oneCell">
    <xdr:from>
      <xdr:col>10</xdr:col>
      <xdr:colOff>214313</xdr:colOff>
      <xdr:row>24</xdr:row>
      <xdr:rowOff>47625</xdr:rowOff>
    </xdr:from>
    <xdr:to>
      <xdr:col>11</xdr:col>
      <xdr:colOff>667942</xdr:colOff>
      <xdr:row>28</xdr:row>
      <xdr:rowOff>17189</xdr:rowOff>
    </xdr:to>
    <xdr:pic>
      <xdr:nvPicPr>
        <xdr:cNvPr id="3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10813" y="51363563"/>
          <a:ext cx="1215629" cy="731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19</xdr:row>
      <xdr:rowOff>0</xdr:rowOff>
    </xdr:from>
    <xdr:to>
      <xdr:col>21</xdr:col>
      <xdr:colOff>702733</xdr:colOff>
      <xdr:row>19</xdr:row>
      <xdr:rowOff>536575</xdr:rowOff>
    </xdr:to>
    <xdr:sp macro="" textlink="">
      <xdr:nvSpPr>
        <xdr:cNvPr id="38"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21</xdr:col>
      <xdr:colOff>0</xdr:colOff>
      <xdr:row>19</xdr:row>
      <xdr:rowOff>0</xdr:rowOff>
    </xdr:from>
    <xdr:to>
      <xdr:col>21</xdr:col>
      <xdr:colOff>702733</xdr:colOff>
      <xdr:row>19</xdr:row>
      <xdr:rowOff>536575</xdr:rowOff>
    </xdr:to>
    <xdr:sp macro="" textlink="">
      <xdr:nvSpPr>
        <xdr:cNvPr id="28"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21</xdr:col>
      <xdr:colOff>0</xdr:colOff>
      <xdr:row>19</xdr:row>
      <xdr:rowOff>0</xdr:rowOff>
    </xdr:from>
    <xdr:to>
      <xdr:col>21</xdr:col>
      <xdr:colOff>702733</xdr:colOff>
      <xdr:row>19</xdr:row>
      <xdr:rowOff>527050</xdr:rowOff>
    </xdr:to>
    <xdr:sp macro="" textlink="">
      <xdr:nvSpPr>
        <xdr:cNvPr id="29"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GAS%2005-1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P8GAS%2005-1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RABAJO%20JULIAN\28.%20RIESGOS\GCI-P-02-R-01%20Matriz%20%20gestion%20de%20riesgos%20GAS%2005-1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186"/>
  <sheetViews>
    <sheetView topLeftCell="A7" zoomScale="70" zoomScaleNormal="70" workbookViewId="0">
      <selection activeCell="K13" sqref="K13"/>
    </sheetView>
  </sheetViews>
  <sheetFormatPr baseColWidth="10" defaultRowHeight="14.25" x14ac:dyDescent="0.2"/>
  <cols>
    <col min="1" max="1" width="25.28515625" style="1" customWidth="1"/>
    <col min="2" max="2" width="14" style="1" customWidth="1"/>
    <col min="3" max="3" width="35.28515625" style="1" customWidth="1"/>
    <col min="4" max="4" width="31.28515625" style="1" customWidth="1"/>
    <col min="5" max="5" width="39.140625" style="1" bestFit="1" customWidth="1"/>
    <col min="6" max="12" width="11.42578125" style="8"/>
    <col min="13" max="253" width="11.42578125" style="1"/>
    <col min="254" max="254" width="23.140625" style="1" customWidth="1"/>
    <col min="255" max="255" width="15.140625" style="1" customWidth="1"/>
    <col min="256" max="258" width="31.7109375" style="1" customWidth="1"/>
    <col min="259" max="260" width="11.42578125" style="1"/>
    <col min="261" max="261" width="7" style="1" customWidth="1"/>
    <col min="262" max="509" width="11.42578125" style="1"/>
    <col min="510" max="510" width="23.140625" style="1" customWidth="1"/>
    <col min="511" max="511" width="15.140625" style="1" customWidth="1"/>
    <col min="512" max="514" width="31.7109375" style="1" customWidth="1"/>
    <col min="515" max="516" width="11.42578125" style="1"/>
    <col min="517" max="517" width="7" style="1" customWidth="1"/>
    <col min="518" max="765" width="11.42578125" style="1"/>
    <col min="766" max="766" width="23.140625" style="1" customWidth="1"/>
    <col min="767" max="767" width="15.140625" style="1" customWidth="1"/>
    <col min="768" max="770" width="31.7109375" style="1" customWidth="1"/>
    <col min="771" max="772" width="11.42578125" style="1"/>
    <col min="773" max="773" width="7" style="1" customWidth="1"/>
    <col min="774" max="1021" width="11.42578125" style="1"/>
    <col min="1022" max="1022" width="23.140625" style="1" customWidth="1"/>
    <col min="1023" max="1023" width="15.140625" style="1" customWidth="1"/>
    <col min="1024" max="1026" width="31.7109375" style="1" customWidth="1"/>
    <col min="1027" max="1028" width="11.42578125" style="1"/>
    <col min="1029" max="1029" width="7" style="1" customWidth="1"/>
    <col min="1030" max="1277" width="11.42578125" style="1"/>
    <col min="1278" max="1278" width="23.140625" style="1" customWidth="1"/>
    <col min="1279" max="1279" width="15.140625" style="1" customWidth="1"/>
    <col min="1280" max="1282" width="31.7109375" style="1" customWidth="1"/>
    <col min="1283" max="1284" width="11.42578125" style="1"/>
    <col min="1285" max="1285" width="7" style="1" customWidth="1"/>
    <col min="1286" max="1533" width="11.42578125" style="1"/>
    <col min="1534" max="1534" width="23.140625" style="1" customWidth="1"/>
    <col min="1535" max="1535" width="15.140625" style="1" customWidth="1"/>
    <col min="1536" max="1538" width="31.7109375" style="1" customWidth="1"/>
    <col min="1539" max="1540" width="11.42578125" style="1"/>
    <col min="1541" max="1541" width="7" style="1" customWidth="1"/>
    <col min="1542" max="1789" width="11.42578125" style="1"/>
    <col min="1790" max="1790" width="23.140625" style="1" customWidth="1"/>
    <col min="1791" max="1791" width="15.140625" style="1" customWidth="1"/>
    <col min="1792" max="1794" width="31.7109375" style="1" customWidth="1"/>
    <col min="1795" max="1796" width="11.42578125" style="1"/>
    <col min="1797" max="1797" width="7" style="1" customWidth="1"/>
    <col min="1798" max="2045" width="11.42578125" style="1"/>
    <col min="2046" max="2046" width="23.140625" style="1" customWidth="1"/>
    <col min="2047" max="2047" width="15.140625" style="1" customWidth="1"/>
    <col min="2048" max="2050" width="31.7109375" style="1" customWidth="1"/>
    <col min="2051" max="2052" width="11.42578125" style="1"/>
    <col min="2053" max="2053" width="7" style="1" customWidth="1"/>
    <col min="2054" max="2301" width="11.42578125" style="1"/>
    <col min="2302" max="2302" width="23.140625" style="1" customWidth="1"/>
    <col min="2303" max="2303" width="15.140625" style="1" customWidth="1"/>
    <col min="2304" max="2306" width="31.7109375" style="1" customWidth="1"/>
    <col min="2307" max="2308" width="11.42578125" style="1"/>
    <col min="2309" max="2309" width="7" style="1" customWidth="1"/>
    <col min="2310" max="2557" width="11.42578125" style="1"/>
    <col min="2558" max="2558" width="23.140625" style="1" customWidth="1"/>
    <col min="2559" max="2559" width="15.140625" style="1" customWidth="1"/>
    <col min="2560" max="2562" width="31.7109375" style="1" customWidth="1"/>
    <col min="2563" max="2564" width="11.42578125" style="1"/>
    <col min="2565" max="2565" width="7" style="1" customWidth="1"/>
    <col min="2566" max="2813" width="11.42578125" style="1"/>
    <col min="2814" max="2814" width="23.140625" style="1" customWidth="1"/>
    <col min="2815" max="2815" width="15.140625" style="1" customWidth="1"/>
    <col min="2816" max="2818" width="31.7109375" style="1" customWidth="1"/>
    <col min="2819" max="2820" width="11.42578125" style="1"/>
    <col min="2821" max="2821" width="7" style="1" customWidth="1"/>
    <col min="2822" max="3069" width="11.42578125" style="1"/>
    <col min="3070" max="3070" width="23.140625" style="1" customWidth="1"/>
    <col min="3071" max="3071" width="15.140625" style="1" customWidth="1"/>
    <col min="3072" max="3074" width="31.7109375" style="1" customWidth="1"/>
    <col min="3075" max="3076" width="11.42578125" style="1"/>
    <col min="3077" max="3077" width="7" style="1" customWidth="1"/>
    <col min="3078" max="3325" width="11.42578125" style="1"/>
    <col min="3326" max="3326" width="23.140625" style="1" customWidth="1"/>
    <col min="3327" max="3327" width="15.140625" style="1" customWidth="1"/>
    <col min="3328" max="3330" width="31.7109375" style="1" customWidth="1"/>
    <col min="3331" max="3332" width="11.42578125" style="1"/>
    <col min="3333" max="3333" width="7" style="1" customWidth="1"/>
    <col min="3334" max="3581" width="11.42578125" style="1"/>
    <col min="3582" max="3582" width="23.140625" style="1" customWidth="1"/>
    <col min="3583" max="3583" width="15.140625" style="1" customWidth="1"/>
    <col min="3584" max="3586" width="31.7109375" style="1" customWidth="1"/>
    <col min="3587" max="3588" width="11.42578125" style="1"/>
    <col min="3589" max="3589" width="7" style="1" customWidth="1"/>
    <col min="3590" max="3837" width="11.42578125" style="1"/>
    <col min="3838" max="3838" width="23.140625" style="1" customWidth="1"/>
    <col min="3839" max="3839" width="15.140625" style="1" customWidth="1"/>
    <col min="3840" max="3842" width="31.7109375" style="1" customWidth="1"/>
    <col min="3843" max="3844" width="11.42578125" style="1"/>
    <col min="3845" max="3845" width="7" style="1" customWidth="1"/>
    <col min="3846" max="4093" width="11.42578125" style="1"/>
    <col min="4094" max="4094" width="23.140625" style="1" customWidth="1"/>
    <col min="4095" max="4095" width="15.140625" style="1" customWidth="1"/>
    <col min="4096" max="4098" width="31.7109375" style="1" customWidth="1"/>
    <col min="4099" max="4100" width="11.42578125" style="1"/>
    <col min="4101" max="4101" width="7" style="1" customWidth="1"/>
    <col min="4102" max="4349" width="11.42578125" style="1"/>
    <col min="4350" max="4350" width="23.140625" style="1" customWidth="1"/>
    <col min="4351" max="4351" width="15.140625" style="1" customWidth="1"/>
    <col min="4352" max="4354" width="31.7109375" style="1" customWidth="1"/>
    <col min="4355" max="4356" width="11.42578125" style="1"/>
    <col min="4357" max="4357" width="7" style="1" customWidth="1"/>
    <col min="4358" max="4605" width="11.42578125" style="1"/>
    <col min="4606" max="4606" width="23.140625" style="1" customWidth="1"/>
    <col min="4607" max="4607" width="15.140625" style="1" customWidth="1"/>
    <col min="4608" max="4610" width="31.7109375" style="1" customWidth="1"/>
    <col min="4611" max="4612" width="11.42578125" style="1"/>
    <col min="4613" max="4613" width="7" style="1" customWidth="1"/>
    <col min="4614" max="4861" width="11.42578125" style="1"/>
    <col min="4862" max="4862" width="23.140625" style="1" customWidth="1"/>
    <col min="4863" max="4863" width="15.140625" style="1" customWidth="1"/>
    <col min="4864" max="4866" width="31.7109375" style="1" customWidth="1"/>
    <col min="4867" max="4868" width="11.42578125" style="1"/>
    <col min="4869" max="4869" width="7" style="1" customWidth="1"/>
    <col min="4870" max="5117" width="11.42578125" style="1"/>
    <col min="5118" max="5118" width="23.140625" style="1" customWidth="1"/>
    <col min="5119" max="5119" width="15.140625" style="1" customWidth="1"/>
    <col min="5120" max="5122" width="31.7109375" style="1" customWidth="1"/>
    <col min="5123" max="5124" width="11.42578125" style="1"/>
    <col min="5125" max="5125" width="7" style="1" customWidth="1"/>
    <col min="5126" max="5373" width="11.42578125" style="1"/>
    <col min="5374" max="5374" width="23.140625" style="1" customWidth="1"/>
    <col min="5375" max="5375" width="15.140625" style="1" customWidth="1"/>
    <col min="5376" max="5378" width="31.7109375" style="1" customWidth="1"/>
    <col min="5379" max="5380" width="11.42578125" style="1"/>
    <col min="5381" max="5381" width="7" style="1" customWidth="1"/>
    <col min="5382" max="5629" width="11.42578125" style="1"/>
    <col min="5630" max="5630" width="23.140625" style="1" customWidth="1"/>
    <col min="5631" max="5631" width="15.140625" style="1" customWidth="1"/>
    <col min="5632" max="5634" width="31.7109375" style="1" customWidth="1"/>
    <col min="5635" max="5636" width="11.42578125" style="1"/>
    <col min="5637" max="5637" width="7" style="1" customWidth="1"/>
    <col min="5638" max="5885" width="11.42578125" style="1"/>
    <col min="5886" max="5886" width="23.140625" style="1" customWidth="1"/>
    <col min="5887" max="5887" width="15.140625" style="1" customWidth="1"/>
    <col min="5888" max="5890" width="31.7109375" style="1" customWidth="1"/>
    <col min="5891" max="5892" width="11.42578125" style="1"/>
    <col min="5893" max="5893" width="7" style="1" customWidth="1"/>
    <col min="5894" max="6141" width="11.42578125" style="1"/>
    <col min="6142" max="6142" width="23.140625" style="1" customWidth="1"/>
    <col min="6143" max="6143" width="15.140625" style="1" customWidth="1"/>
    <col min="6144" max="6146" width="31.7109375" style="1" customWidth="1"/>
    <col min="6147" max="6148" width="11.42578125" style="1"/>
    <col min="6149" max="6149" width="7" style="1" customWidth="1"/>
    <col min="6150" max="6397" width="11.42578125" style="1"/>
    <col min="6398" max="6398" width="23.140625" style="1" customWidth="1"/>
    <col min="6399" max="6399" width="15.140625" style="1" customWidth="1"/>
    <col min="6400" max="6402" width="31.7109375" style="1" customWidth="1"/>
    <col min="6403" max="6404" width="11.42578125" style="1"/>
    <col min="6405" max="6405" width="7" style="1" customWidth="1"/>
    <col min="6406" max="6653" width="11.42578125" style="1"/>
    <col min="6654" max="6654" width="23.140625" style="1" customWidth="1"/>
    <col min="6655" max="6655" width="15.140625" style="1" customWidth="1"/>
    <col min="6656" max="6658" width="31.7109375" style="1" customWidth="1"/>
    <col min="6659" max="6660" width="11.42578125" style="1"/>
    <col min="6661" max="6661" width="7" style="1" customWidth="1"/>
    <col min="6662" max="6909" width="11.42578125" style="1"/>
    <col min="6910" max="6910" width="23.140625" style="1" customWidth="1"/>
    <col min="6911" max="6911" width="15.140625" style="1" customWidth="1"/>
    <col min="6912" max="6914" width="31.7109375" style="1" customWidth="1"/>
    <col min="6915" max="6916" width="11.42578125" style="1"/>
    <col min="6917" max="6917" width="7" style="1" customWidth="1"/>
    <col min="6918" max="7165" width="11.42578125" style="1"/>
    <col min="7166" max="7166" width="23.140625" style="1" customWidth="1"/>
    <col min="7167" max="7167" width="15.140625" style="1" customWidth="1"/>
    <col min="7168" max="7170" width="31.7109375" style="1" customWidth="1"/>
    <col min="7171" max="7172" width="11.42578125" style="1"/>
    <col min="7173" max="7173" width="7" style="1" customWidth="1"/>
    <col min="7174" max="7421" width="11.42578125" style="1"/>
    <col min="7422" max="7422" width="23.140625" style="1" customWidth="1"/>
    <col min="7423" max="7423" width="15.140625" style="1" customWidth="1"/>
    <col min="7424" max="7426" width="31.7109375" style="1" customWidth="1"/>
    <col min="7427" max="7428" width="11.42578125" style="1"/>
    <col min="7429" max="7429" width="7" style="1" customWidth="1"/>
    <col min="7430" max="7677" width="11.42578125" style="1"/>
    <col min="7678" max="7678" width="23.140625" style="1" customWidth="1"/>
    <col min="7679" max="7679" width="15.140625" style="1" customWidth="1"/>
    <col min="7680" max="7682" width="31.7109375" style="1" customWidth="1"/>
    <col min="7683" max="7684" width="11.42578125" style="1"/>
    <col min="7685" max="7685" width="7" style="1" customWidth="1"/>
    <col min="7686" max="7933" width="11.42578125" style="1"/>
    <col min="7934" max="7934" width="23.140625" style="1" customWidth="1"/>
    <col min="7935" max="7935" width="15.140625" style="1" customWidth="1"/>
    <col min="7936" max="7938" width="31.7109375" style="1" customWidth="1"/>
    <col min="7939" max="7940" width="11.42578125" style="1"/>
    <col min="7941" max="7941" width="7" style="1" customWidth="1"/>
    <col min="7942" max="8189" width="11.42578125" style="1"/>
    <col min="8190" max="8190" width="23.140625" style="1" customWidth="1"/>
    <col min="8191" max="8191" width="15.140625" style="1" customWidth="1"/>
    <col min="8192" max="8194" width="31.7109375" style="1" customWidth="1"/>
    <col min="8195" max="8196" width="11.42578125" style="1"/>
    <col min="8197" max="8197" width="7" style="1" customWidth="1"/>
    <col min="8198" max="8445" width="11.42578125" style="1"/>
    <col min="8446" max="8446" width="23.140625" style="1" customWidth="1"/>
    <col min="8447" max="8447" width="15.140625" style="1" customWidth="1"/>
    <col min="8448" max="8450" width="31.7109375" style="1" customWidth="1"/>
    <col min="8451" max="8452" width="11.42578125" style="1"/>
    <col min="8453" max="8453" width="7" style="1" customWidth="1"/>
    <col min="8454" max="8701" width="11.42578125" style="1"/>
    <col min="8702" max="8702" width="23.140625" style="1" customWidth="1"/>
    <col min="8703" max="8703" width="15.140625" style="1" customWidth="1"/>
    <col min="8704" max="8706" width="31.7109375" style="1" customWidth="1"/>
    <col min="8707" max="8708" width="11.42578125" style="1"/>
    <col min="8709" max="8709" width="7" style="1" customWidth="1"/>
    <col min="8710" max="8957" width="11.42578125" style="1"/>
    <col min="8958" max="8958" width="23.140625" style="1" customWidth="1"/>
    <col min="8959" max="8959" width="15.140625" style="1" customWidth="1"/>
    <col min="8960" max="8962" width="31.7109375" style="1" customWidth="1"/>
    <col min="8963" max="8964" width="11.42578125" style="1"/>
    <col min="8965" max="8965" width="7" style="1" customWidth="1"/>
    <col min="8966" max="9213" width="11.42578125" style="1"/>
    <col min="9214" max="9214" width="23.140625" style="1" customWidth="1"/>
    <col min="9215" max="9215" width="15.140625" style="1" customWidth="1"/>
    <col min="9216" max="9218" width="31.7109375" style="1" customWidth="1"/>
    <col min="9219" max="9220" width="11.42578125" style="1"/>
    <col min="9221" max="9221" width="7" style="1" customWidth="1"/>
    <col min="9222" max="9469" width="11.42578125" style="1"/>
    <col min="9470" max="9470" width="23.140625" style="1" customWidth="1"/>
    <col min="9471" max="9471" width="15.140625" style="1" customWidth="1"/>
    <col min="9472" max="9474" width="31.7109375" style="1" customWidth="1"/>
    <col min="9475" max="9476" width="11.42578125" style="1"/>
    <col min="9477" max="9477" width="7" style="1" customWidth="1"/>
    <col min="9478" max="9725" width="11.42578125" style="1"/>
    <col min="9726" max="9726" width="23.140625" style="1" customWidth="1"/>
    <col min="9727" max="9727" width="15.140625" style="1" customWidth="1"/>
    <col min="9728" max="9730" width="31.7109375" style="1" customWidth="1"/>
    <col min="9731" max="9732" width="11.42578125" style="1"/>
    <col min="9733" max="9733" width="7" style="1" customWidth="1"/>
    <col min="9734" max="9981" width="11.42578125" style="1"/>
    <col min="9982" max="9982" width="23.140625" style="1" customWidth="1"/>
    <col min="9983" max="9983" width="15.140625" style="1" customWidth="1"/>
    <col min="9984" max="9986" width="31.7109375" style="1" customWidth="1"/>
    <col min="9987" max="9988" width="11.42578125" style="1"/>
    <col min="9989" max="9989" width="7" style="1" customWidth="1"/>
    <col min="9990" max="10237" width="11.42578125" style="1"/>
    <col min="10238" max="10238" width="23.140625" style="1" customWidth="1"/>
    <col min="10239" max="10239" width="15.140625" style="1" customWidth="1"/>
    <col min="10240" max="10242" width="31.7109375" style="1" customWidth="1"/>
    <col min="10243" max="10244" width="11.42578125" style="1"/>
    <col min="10245" max="10245" width="7" style="1" customWidth="1"/>
    <col min="10246" max="10493" width="11.42578125" style="1"/>
    <col min="10494" max="10494" width="23.140625" style="1" customWidth="1"/>
    <col min="10495" max="10495" width="15.140625" style="1" customWidth="1"/>
    <col min="10496" max="10498" width="31.7109375" style="1" customWidth="1"/>
    <col min="10499" max="10500" width="11.42578125" style="1"/>
    <col min="10501" max="10501" width="7" style="1" customWidth="1"/>
    <col min="10502" max="10749" width="11.42578125" style="1"/>
    <col min="10750" max="10750" width="23.140625" style="1" customWidth="1"/>
    <col min="10751" max="10751" width="15.140625" style="1" customWidth="1"/>
    <col min="10752" max="10754" width="31.7109375" style="1" customWidth="1"/>
    <col min="10755" max="10756" width="11.42578125" style="1"/>
    <col min="10757" max="10757" width="7" style="1" customWidth="1"/>
    <col min="10758" max="11005" width="11.42578125" style="1"/>
    <col min="11006" max="11006" width="23.140625" style="1" customWidth="1"/>
    <col min="11007" max="11007" width="15.140625" style="1" customWidth="1"/>
    <col min="11008" max="11010" width="31.7109375" style="1" customWidth="1"/>
    <col min="11011" max="11012" width="11.42578125" style="1"/>
    <col min="11013" max="11013" width="7" style="1" customWidth="1"/>
    <col min="11014" max="11261" width="11.42578125" style="1"/>
    <col min="11262" max="11262" width="23.140625" style="1" customWidth="1"/>
    <col min="11263" max="11263" width="15.140625" style="1" customWidth="1"/>
    <col min="11264" max="11266" width="31.7109375" style="1" customWidth="1"/>
    <col min="11267" max="11268" width="11.42578125" style="1"/>
    <col min="11269" max="11269" width="7" style="1" customWidth="1"/>
    <col min="11270" max="11517" width="11.42578125" style="1"/>
    <col min="11518" max="11518" width="23.140625" style="1" customWidth="1"/>
    <col min="11519" max="11519" width="15.140625" style="1" customWidth="1"/>
    <col min="11520" max="11522" width="31.7109375" style="1" customWidth="1"/>
    <col min="11523" max="11524" width="11.42578125" style="1"/>
    <col min="11525" max="11525" width="7" style="1" customWidth="1"/>
    <col min="11526" max="11773" width="11.42578125" style="1"/>
    <col min="11774" max="11774" width="23.140625" style="1" customWidth="1"/>
    <col min="11775" max="11775" width="15.140625" style="1" customWidth="1"/>
    <col min="11776" max="11778" width="31.7109375" style="1" customWidth="1"/>
    <col min="11779" max="11780" width="11.42578125" style="1"/>
    <col min="11781" max="11781" width="7" style="1" customWidth="1"/>
    <col min="11782" max="12029" width="11.42578125" style="1"/>
    <col min="12030" max="12030" width="23.140625" style="1" customWidth="1"/>
    <col min="12031" max="12031" width="15.140625" style="1" customWidth="1"/>
    <col min="12032" max="12034" width="31.7109375" style="1" customWidth="1"/>
    <col min="12035" max="12036" width="11.42578125" style="1"/>
    <col min="12037" max="12037" width="7" style="1" customWidth="1"/>
    <col min="12038" max="12285" width="11.42578125" style="1"/>
    <col min="12286" max="12286" width="23.140625" style="1" customWidth="1"/>
    <col min="12287" max="12287" width="15.140625" style="1" customWidth="1"/>
    <col min="12288" max="12290" width="31.7109375" style="1" customWidth="1"/>
    <col min="12291" max="12292" width="11.42578125" style="1"/>
    <col min="12293" max="12293" width="7" style="1" customWidth="1"/>
    <col min="12294" max="12541" width="11.42578125" style="1"/>
    <col min="12542" max="12542" width="23.140625" style="1" customWidth="1"/>
    <col min="12543" max="12543" width="15.140625" style="1" customWidth="1"/>
    <col min="12544" max="12546" width="31.7109375" style="1" customWidth="1"/>
    <col min="12547" max="12548" width="11.42578125" style="1"/>
    <col min="12549" max="12549" width="7" style="1" customWidth="1"/>
    <col min="12550" max="12797" width="11.42578125" style="1"/>
    <col min="12798" max="12798" width="23.140625" style="1" customWidth="1"/>
    <col min="12799" max="12799" width="15.140625" style="1" customWidth="1"/>
    <col min="12800" max="12802" width="31.7109375" style="1" customWidth="1"/>
    <col min="12803" max="12804" width="11.42578125" style="1"/>
    <col min="12805" max="12805" width="7" style="1" customWidth="1"/>
    <col min="12806" max="13053" width="11.42578125" style="1"/>
    <col min="13054" max="13054" width="23.140625" style="1" customWidth="1"/>
    <col min="13055" max="13055" width="15.140625" style="1" customWidth="1"/>
    <col min="13056" max="13058" width="31.7109375" style="1" customWidth="1"/>
    <col min="13059" max="13060" width="11.42578125" style="1"/>
    <col min="13061" max="13061" width="7" style="1" customWidth="1"/>
    <col min="13062" max="13309" width="11.42578125" style="1"/>
    <col min="13310" max="13310" width="23.140625" style="1" customWidth="1"/>
    <col min="13311" max="13311" width="15.140625" style="1" customWidth="1"/>
    <col min="13312" max="13314" width="31.7109375" style="1" customWidth="1"/>
    <col min="13315" max="13316" width="11.42578125" style="1"/>
    <col min="13317" max="13317" width="7" style="1" customWidth="1"/>
    <col min="13318" max="13565" width="11.42578125" style="1"/>
    <col min="13566" max="13566" width="23.140625" style="1" customWidth="1"/>
    <col min="13567" max="13567" width="15.140625" style="1" customWidth="1"/>
    <col min="13568" max="13570" width="31.7109375" style="1" customWidth="1"/>
    <col min="13571" max="13572" width="11.42578125" style="1"/>
    <col min="13573" max="13573" width="7" style="1" customWidth="1"/>
    <col min="13574" max="13821" width="11.42578125" style="1"/>
    <col min="13822" max="13822" width="23.140625" style="1" customWidth="1"/>
    <col min="13823" max="13823" width="15.140625" style="1" customWidth="1"/>
    <col min="13824" max="13826" width="31.7109375" style="1" customWidth="1"/>
    <col min="13827" max="13828" width="11.42578125" style="1"/>
    <col min="13829" max="13829" width="7" style="1" customWidth="1"/>
    <col min="13830" max="14077" width="11.42578125" style="1"/>
    <col min="14078" max="14078" width="23.140625" style="1" customWidth="1"/>
    <col min="14079" max="14079" width="15.140625" style="1" customWidth="1"/>
    <col min="14080" max="14082" width="31.7109375" style="1" customWidth="1"/>
    <col min="14083" max="14084" width="11.42578125" style="1"/>
    <col min="14085" max="14085" width="7" style="1" customWidth="1"/>
    <col min="14086" max="14333" width="11.42578125" style="1"/>
    <col min="14334" max="14334" width="23.140625" style="1" customWidth="1"/>
    <col min="14335" max="14335" width="15.140625" style="1" customWidth="1"/>
    <col min="14336" max="14338" width="31.7109375" style="1" customWidth="1"/>
    <col min="14339" max="14340" width="11.42578125" style="1"/>
    <col min="14341" max="14341" width="7" style="1" customWidth="1"/>
    <col min="14342" max="14589" width="11.42578125" style="1"/>
    <col min="14590" max="14590" width="23.140625" style="1" customWidth="1"/>
    <col min="14591" max="14591" width="15.140625" style="1" customWidth="1"/>
    <col min="14592" max="14594" width="31.7109375" style="1" customWidth="1"/>
    <col min="14595" max="14596" width="11.42578125" style="1"/>
    <col min="14597" max="14597" width="7" style="1" customWidth="1"/>
    <col min="14598" max="14845" width="11.42578125" style="1"/>
    <col min="14846" max="14846" width="23.140625" style="1" customWidth="1"/>
    <col min="14847" max="14847" width="15.140625" style="1" customWidth="1"/>
    <col min="14848" max="14850" width="31.7109375" style="1" customWidth="1"/>
    <col min="14851" max="14852" width="11.42578125" style="1"/>
    <col min="14853" max="14853" width="7" style="1" customWidth="1"/>
    <col min="14854" max="15101" width="11.42578125" style="1"/>
    <col min="15102" max="15102" width="23.140625" style="1" customWidth="1"/>
    <col min="15103" max="15103" width="15.140625" style="1" customWidth="1"/>
    <col min="15104" max="15106" width="31.7109375" style="1" customWidth="1"/>
    <col min="15107" max="15108" width="11.42578125" style="1"/>
    <col min="15109" max="15109" width="7" style="1" customWidth="1"/>
    <col min="15110" max="15357" width="11.42578125" style="1"/>
    <col min="15358" max="15358" width="23.140625" style="1" customWidth="1"/>
    <col min="15359" max="15359" width="15.140625" style="1" customWidth="1"/>
    <col min="15360" max="15362" width="31.7109375" style="1" customWidth="1"/>
    <col min="15363" max="15364" width="11.42578125" style="1"/>
    <col min="15365" max="15365" width="7" style="1" customWidth="1"/>
    <col min="15366" max="15613" width="11.42578125" style="1"/>
    <col min="15614" max="15614" width="23.140625" style="1" customWidth="1"/>
    <col min="15615" max="15615" width="15.140625" style="1" customWidth="1"/>
    <col min="15616" max="15618" width="31.7109375" style="1" customWidth="1"/>
    <col min="15619" max="15620" width="11.42578125" style="1"/>
    <col min="15621" max="15621" width="7" style="1" customWidth="1"/>
    <col min="15622" max="15869" width="11.42578125" style="1"/>
    <col min="15870" max="15870" width="23.140625" style="1" customWidth="1"/>
    <col min="15871" max="15871" width="15.140625" style="1" customWidth="1"/>
    <col min="15872" max="15874" width="31.7109375" style="1" customWidth="1"/>
    <col min="15875" max="15876" width="11.42578125" style="1"/>
    <col min="15877" max="15877" width="7" style="1" customWidth="1"/>
    <col min="15878" max="16125" width="11.42578125" style="1"/>
    <col min="16126" max="16126" width="23.140625" style="1" customWidth="1"/>
    <col min="16127" max="16127" width="15.140625" style="1" customWidth="1"/>
    <col min="16128" max="16130" width="31.7109375" style="1" customWidth="1"/>
    <col min="16131" max="16132" width="11.42578125" style="1"/>
    <col min="16133" max="16133" width="7" style="1" customWidth="1"/>
    <col min="16134" max="16384" width="11.42578125" style="1"/>
  </cols>
  <sheetData>
    <row r="1" spans="1:12" ht="14.25" customHeight="1" x14ac:dyDescent="0.2">
      <c r="A1" s="74"/>
      <c r="B1" s="79" t="s">
        <v>49</v>
      </c>
      <c r="C1" s="79"/>
      <c r="D1" s="79"/>
      <c r="E1" s="80"/>
    </row>
    <row r="2" spans="1:12" ht="14.25" customHeight="1" x14ac:dyDescent="0.2">
      <c r="A2" s="75"/>
      <c r="B2" s="81"/>
      <c r="C2" s="81"/>
      <c r="D2" s="81"/>
      <c r="E2" s="82"/>
    </row>
    <row r="3" spans="1:12" ht="14.25" customHeight="1" x14ac:dyDescent="0.2">
      <c r="A3" s="75"/>
      <c r="B3" s="81"/>
      <c r="C3" s="81"/>
      <c r="D3" s="81"/>
      <c r="E3" s="82"/>
    </row>
    <row r="4" spans="1:12" ht="14.25" customHeight="1" x14ac:dyDescent="0.2">
      <c r="A4" s="75"/>
      <c r="B4" s="81"/>
      <c r="C4" s="81"/>
      <c r="D4" s="81"/>
      <c r="E4" s="82"/>
    </row>
    <row r="5" spans="1:12" ht="14.25" customHeight="1" x14ac:dyDescent="0.2">
      <c r="A5" s="75"/>
      <c r="B5" s="81"/>
      <c r="C5" s="81"/>
      <c r="D5" s="81"/>
      <c r="E5" s="82"/>
    </row>
    <row r="6" spans="1:12" ht="24.95" customHeight="1" x14ac:dyDescent="0.2">
      <c r="A6" s="14" t="s">
        <v>48</v>
      </c>
      <c r="B6" s="11" t="s">
        <v>73</v>
      </c>
      <c r="C6" s="11" t="s">
        <v>74</v>
      </c>
      <c r="D6" s="11" t="s">
        <v>75</v>
      </c>
      <c r="E6" s="15" t="s">
        <v>22</v>
      </c>
    </row>
    <row r="7" spans="1:12" x14ac:dyDescent="0.2">
      <c r="A7" s="16"/>
      <c r="B7" s="17"/>
      <c r="C7" s="17"/>
      <c r="D7" s="17"/>
      <c r="E7" s="18"/>
    </row>
    <row r="8" spans="1:12" x14ac:dyDescent="0.2">
      <c r="A8" s="16"/>
      <c r="B8" s="17"/>
      <c r="C8" s="17"/>
      <c r="D8" s="17"/>
      <c r="E8" s="18"/>
    </row>
    <row r="9" spans="1:12" s="3" customFormat="1" ht="18" x14ac:dyDescent="0.25">
      <c r="A9" s="19" t="s">
        <v>0</v>
      </c>
      <c r="B9" s="2" t="s">
        <v>1</v>
      </c>
      <c r="C9" s="76" t="s">
        <v>2</v>
      </c>
      <c r="D9" s="77"/>
      <c r="E9" s="78"/>
      <c r="F9" s="10"/>
      <c r="G9" s="10"/>
      <c r="H9" s="10"/>
      <c r="I9" s="10"/>
      <c r="J9" s="10"/>
      <c r="K9" s="10"/>
      <c r="L9" s="10"/>
    </row>
    <row r="10" spans="1:12" s="3" customFormat="1" ht="99.95" customHeight="1" x14ac:dyDescent="0.25">
      <c r="A10" s="19" t="s">
        <v>29</v>
      </c>
      <c r="B10" s="2">
        <v>3</v>
      </c>
      <c r="C10" s="5" t="s">
        <v>38</v>
      </c>
      <c r="D10" s="13" t="s">
        <v>39</v>
      </c>
      <c r="E10" s="20" t="s">
        <v>40</v>
      </c>
      <c r="F10" s="10"/>
      <c r="G10" s="10"/>
      <c r="H10" s="10"/>
      <c r="I10" s="10"/>
      <c r="J10" s="10"/>
      <c r="K10" s="10"/>
      <c r="L10" s="10"/>
    </row>
    <row r="11" spans="1:12" s="3" customFormat="1" ht="99.95" customHeight="1" x14ac:dyDescent="0.25">
      <c r="A11" s="19" t="s">
        <v>28</v>
      </c>
      <c r="B11" s="2">
        <v>2</v>
      </c>
      <c r="C11" s="4" t="s">
        <v>37</v>
      </c>
      <c r="D11" s="5" t="s">
        <v>41</v>
      </c>
      <c r="E11" s="21" t="s">
        <v>42</v>
      </c>
      <c r="F11" s="10"/>
      <c r="G11" s="10"/>
      <c r="H11" s="10"/>
      <c r="I11" s="10"/>
      <c r="J11" s="10"/>
      <c r="K11" s="10"/>
      <c r="L11" s="10"/>
    </row>
    <row r="12" spans="1:12" s="3" customFormat="1" ht="99.95" customHeight="1" x14ac:dyDescent="0.25">
      <c r="A12" s="19" t="s">
        <v>27</v>
      </c>
      <c r="B12" s="2">
        <v>1</v>
      </c>
      <c r="C12" s="4" t="s">
        <v>43</v>
      </c>
      <c r="D12" s="4" t="s">
        <v>37</v>
      </c>
      <c r="E12" s="22" t="s">
        <v>41</v>
      </c>
      <c r="F12" s="10"/>
      <c r="G12" s="10"/>
      <c r="H12" s="10"/>
      <c r="I12" s="10"/>
      <c r="J12" s="10"/>
      <c r="K12" s="10"/>
      <c r="L12" s="10"/>
    </row>
    <row r="13" spans="1:12" s="3" customFormat="1" ht="36.75" thickBot="1" x14ac:dyDescent="0.3">
      <c r="A13" s="23"/>
      <c r="B13" s="6" t="s">
        <v>3</v>
      </c>
      <c r="C13" s="7" t="s">
        <v>25</v>
      </c>
      <c r="D13" s="7" t="s">
        <v>26</v>
      </c>
      <c r="E13" s="24" t="s">
        <v>4</v>
      </c>
      <c r="F13" s="10"/>
      <c r="G13" s="10"/>
      <c r="H13" s="10"/>
      <c r="I13" s="10"/>
      <c r="J13" s="10"/>
      <c r="K13" s="10"/>
      <c r="L13" s="10"/>
    </row>
    <row r="14" spans="1:12" s="3" customFormat="1" ht="19.5" thickTop="1" thickBot="1" x14ac:dyDescent="0.3">
      <c r="A14" s="25"/>
      <c r="B14" s="26" t="s">
        <v>1</v>
      </c>
      <c r="C14" s="26">
        <v>5</v>
      </c>
      <c r="D14" s="26">
        <v>10</v>
      </c>
      <c r="E14" s="27">
        <v>20</v>
      </c>
      <c r="F14" s="10"/>
      <c r="G14" s="10"/>
      <c r="H14" s="10"/>
      <c r="I14" s="10"/>
      <c r="J14" s="10"/>
      <c r="K14" s="10"/>
      <c r="L14" s="10"/>
    </row>
    <row r="15" spans="1:12" s="8" customFormat="1" x14ac:dyDescent="0.2"/>
    <row r="16" spans="1:12" s="8" customFormat="1" x14ac:dyDescent="0.2"/>
    <row r="17" spans="1:4" s="8" customFormat="1" x14ac:dyDescent="0.2"/>
    <row r="18" spans="1:4" s="8" customFormat="1" x14ac:dyDescent="0.2">
      <c r="A18" s="9" t="s">
        <v>5</v>
      </c>
    </row>
    <row r="19" spans="1:4" s="8" customFormat="1" x14ac:dyDescent="0.2">
      <c r="A19" s="9" t="s">
        <v>6</v>
      </c>
    </row>
    <row r="20" spans="1:4" s="8" customFormat="1" x14ac:dyDescent="0.2">
      <c r="A20" s="9"/>
      <c r="D20" s="29"/>
    </row>
    <row r="21" spans="1:4" s="8" customFormat="1" x14ac:dyDescent="0.2">
      <c r="A21" s="9" t="s">
        <v>7</v>
      </c>
    </row>
    <row r="22" spans="1:4" s="8" customFormat="1" x14ac:dyDescent="0.2">
      <c r="A22" s="9" t="s">
        <v>8</v>
      </c>
      <c r="D22" s="28"/>
    </row>
    <row r="23" spans="1:4" s="8" customFormat="1" x14ac:dyDescent="0.2">
      <c r="A23" s="9"/>
    </row>
    <row r="24" spans="1:4" s="8" customFormat="1" x14ac:dyDescent="0.2"/>
    <row r="25" spans="1:4" s="8" customFormat="1" x14ac:dyDescent="0.2"/>
    <row r="26" spans="1:4" s="8" customFormat="1" x14ac:dyDescent="0.2"/>
    <row r="27" spans="1:4" s="8" customFormat="1" x14ac:dyDescent="0.2"/>
    <row r="28" spans="1:4" s="8" customFormat="1" x14ac:dyDescent="0.2"/>
    <row r="29" spans="1:4" s="8" customFormat="1" x14ac:dyDescent="0.2"/>
    <row r="30" spans="1:4" s="8" customFormat="1" x14ac:dyDescent="0.2"/>
    <row r="31" spans="1:4" s="8" customFormat="1" x14ac:dyDescent="0.2"/>
    <row r="32" spans="1:4"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sheetData>
  <sheetProtection formatCells="0" formatColumns="0" formatRows="0" insertColumns="0" insertRows="0" insertHyperlinks="0" deleteColumns="0" deleteRows="0" sort="0" autoFilter="0" pivotTables="0"/>
  <mergeCells count="3">
    <mergeCell ref="A1:A5"/>
    <mergeCell ref="C9:E9"/>
    <mergeCell ref="B1:E5"/>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0"/>
  <sheetViews>
    <sheetView tabSelected="1" zoomScale="80" zoomScaleNormal="80" workbookViewId="0">
      <selection activeCell="J6" sqref="J6:J9"/>
    </sheetView>
  </sheetViews>
  <sheetFormatPr baseColWidth="10" defaultRowHeight="15" x14ac:dyDescent="0.25"/>
  <cols>
    <col min="1" max="1" width="20.5703125" customWidth="1"/>
    <col min="2" max="2" width="30.42578125" customWidth="1"/>
    <col min="4" max="4" width="15.42578125" customWidth="1"/>
    <col min="5" max="5" width="17.140625" customWidth="1"/>
    <col min="10" max="10" width="31.5703125" customWidth="1"/>
    <col min="13" max="13" width="12.140625" customWidth="1"/>
    <col min="14" max="14" width="12.85546875" customWidth="1"/>
    <col min="15" max="15" width="23" customWidth="1"/>
    <col min="18" max="18" width="17.42578125" customWidth="1"/>
    <col min="19" max="19" width="14" customWidth="1"/>
    <col min="20" max="20" width="17.5703125" customWidth="1"/>
    <col min="21" max="21" width="16.7109375" customWidth="1"/>
    <col min="22" max="22" width="27" customWidth="1"/>
    <col min="23" max="23" width="16.140625" customWidth="1"/>
    <col min="24" max="24" width="26" customWidth="1"/>
    <col min="25" max="25" width="17.42578125" customWidth="1"/>
  </cols>
  <sheetData>
    <row r="1" spans="1:25" ht="45.75" customHeight="1" x14ac:dyDescent="0.25">
      <c r="A1" s="141"/>
      <c r="B1" s="141"/>
      <c r="C1" s="142" t="s">
        <v>64</v>
      </c>
      <c r="D1" s="143"/>
      <c r="E1" s="143"/>
      <c r="F1" s="143"/>
      <c r="G1" s="143"/>
      <c r="H1" s="143"/>
      <c r="I1" s="143"/>
      <c r="J1" s="143"/>
      <c r="K1" s="143"/>
      <c r="L1" s="143"/>
      <c r="M1" s="143"/>
      <c r="N1" s="143"/>
      <c r="O1" s="143"/>
      <c r="P1" s="143"/>
      <c r="Q1" s="143"/>
      <c r="R1" s="143"/>
      <c r="S1" s="143"/>
      <c r="T1" s="143"/>
      <c r="U1" s="143"/>
      <c r="V1" s="31"/>
      <c r="W1" s="31"/>
      <c r="X1" s="31"/>
      <c r="Y1" s="31"/>
    </row>
    <row r="2" spans="1:25" ht="21" customHeight="1" thickBot="1" x14ac:dyDescent="0.3">
      <c r="A2" s="144"/>
      <c r="B2" s="144"/>
      <c r="C2" s="143" t="s">
        <v>70</v>
      </c>
      <c r="D2" s="143"/>
      <c r="E2" s="143"/>
      <c r="F2" s="32"/>
      <c r="G2" s="143" t="s">
        <v>77</v>
      </c>
      <c r="H2" s="143"/>
      <c r="I2" s="143"/>
      <c r="J2" s="143"/>
      <c r="K2" s="143"/>
      <c r="L2" s="143"/>
      <c r="M2" s="143"/>
      <c r="N2" s="143"/>
      <c r="O2" s="143" t="s">
        <v>35</v>
      </c>
      <c r="P2" s="143"/>
      <c r="Q2" s="143"/>
      <c r="R2" s="143"/>
      <c r="S2" s="143"/>
      <c r="T2" s="143"/>
      <c r="U2" s="143"/>
      <c r="V2" s="31"/>
      <c r="W2" s="31"/>
      <c r="X2" s="31"/>
      <c r="Y2" s="31"/>
    </row>
    <row r="3" spans="1:25" ht="15.75" thickBot="1" x14ac:dyDescent="0.3">
      <c r="A3" s="40"/>
      <c r="B3" s="40"/>
      <c r="C3" s="41"/>
      <c r="D3" s="41"/>
      <c r="E3" s="41"/>
      <c r="F3" s="42"/>
      <c r="G3" s="147" t="s">
        <v>50</v>
      </c>
      <c r="H3" s="148"/>
      <c r="I3" s="149"/>
      <c r="J3" s="43"/>
      <c r="K3" s="147" t="s">
        <v>52</v>
      </c>
      <c r="L3" s="148"/>
      <c r="M3" s="149"/>
      <c r="N3" s="41"/>
      <c r="O3" s="42"/>
      <c r="P3" s="44"/>
      <c r="Q3" s="44"/>
      <c r="R3" s="44"/>
      <c r="S3" s="44"/>
      <c r="T3" s="44"/>
      <c r="U3" s="44"/>
      <c r="V3" s="30"/>
      <c r="W3" s="30"/>
      <c r="X3" s="30"/>
      <c r="Y3" s="30"/>
    </row>
    <row r="4" spans="1:25" ht="51" customHeight="1" x14ac:dyDescent="0.25">
      <c r="A4" s="135" t="s">
        <v>62</v>
      </c>
      <c r="B4" s="135" t="s">
        <v>30</v>
      </c>
      <c r="C4" s="150" t="s">
        <v>36</v>
      </c>
      <c r="D4" s="150"/>
      <c r="E4" s="135" t="s">
        <v>63</v>
      </c>
      <c r="F4" s="138" t="s">
        <v>66</v>
      </c>
      <c r="G4" s="135" t="s">
        <v>33</v>
      </c>
      <c r="H4" s="135" t="s">
        <v>34</v>
      </c>
      <c r="I4" s="135" t="s">
        <v>56</v>
      </c>
      <c r="J4" s="138" t="s">
        <v>51</v>
      </c>
      <c r="K4" s="135" t="s">
        <v>33</v>
      </c>
      <c r="L4" s="135" t="s">
        <v>34</v>
      </c>
      <c r="M4" s="135" t="s">
        <v>57</v>
      </c>
      <c r="N4" s="135" t="s">
        <v>65</v>
      </c>
      <c r="O4" s="135" t="s">
        <v>58</v>
      </c>
      <c r="P4" s="137" t="s">
        <v>61</v>
      </c>
      <c r="Q4" s="137" t="s">
        <v>53</v>
      </c>
      <c r="R4" s="138" t="s">
        <v>54</v>
      </c>
      <c r="S4" s="138" t="s">
        <v>59</v>
      </c>
      <c r="T4" s="151" t="s">
        <v>60</v>
      </c>
      <c r="U4" s="153" t="s">
        <v>85</v>
      </c>
      <c r="V4" s="131" t="s">
        <v>67</v>
      </c>
      <c r="W4" s="131"/>
      <c r="X4" s="45" t="s">
        <v>71</v>
      </c>
      <c r="Y4" s="46" t="s">
        <v>72</v>
      </c>
    </row>
    <row r="5" spans="1:25" ht="43.5" customHeight="1" x14ac:dyDescent="0.25">
      <c r="A5" s="136"/>
      <c r="B5" s="136"/>
      <c r="C5" s="33" t="s">
        <v>32</v>
      </c>
      <c r="D5" s="33" t="s">
        <v>31</v>
      </c>
      <c r="E5" s="136"/>
      <c r="F5" s="139"/>
      <c r="G5" s="136"/>
      <c r="H5" s="136"/>
      <c r="I5" s="136"/>
      <c r="J5" s="139"/>
      <c r="K5" s="136"/>
      <c r="L5" s="136"/>
      <c r="M5" s="136"/>
      <c r="N5" s="136"/>
      <c r="O5" s="136"/>
      <c r="P5" s="136"/>
      <c r="Q5" s="136"/>
      <c r="R5" s="139"/>
      <c r="S5" s="139"/>
      <c r="T5" s="152"/>
      <c r="U5" s="154"/>
      <c r="V5" s="47" t="s">
        <v>68</v>
      </c>
      <c r="W5" s="47" t="s">
        <v>55</v>
      </c>
      <c r="X5" s="47" t="s">
        <v>76</v>
      </c>
      <c r="Y5" s="47" t="s">
        <v>69</v>
      </c>
    </row>
    <row r="6" spans="1:25" ht="88.5" customHeight="1" x14ac:dyDescent="0.25">
      <c r="A6" s="132" t="s">
        <v>86</v>
      </c>
      <c r="B6" s="92" t="s">
        <v>136</v>
      </c>
      <c r="C6" s="92" t="s">
        <v>10</v>
      </c>
      <c r="D6" s="92" t="s">
        <v>137</v>
      </c>
      <c r="E6" s="92" t="s">
        <v>87</v>
      </c>
      <c r="F6" s="92" t="s">
        <v>88</v>
      </c>
      <c r="G6" s="108">
        <v>2</v>
      </c>
      <c r="H6" s="92">
        <v>20</v>
      </c>
      <c r="I6" s="124" t="str">
        <f>IF(G6*H6=5,[1]CALIFICACION!$C$12,IF(G6*H6=10,[1]CALIFICACION!$C$11,IF(G6*H6=15,[1]CALIFICACION!$C$10,IF(G6*H6=20,[1]CALIFICACION!$D$11,IF(G6*H6=30,[1]CALIFICACION!$D$10,IF(G6*H6=40,[1]CALIFICACION!$E$11,IF(G6*H6=60,[1]CALIFICACION!$E$10)))))))</f>
        <v>40- Zona de Riesgo ALTA</v>
      </c>
      <c r="J6" s="124" t="s">
        <v>138</v>
      </c>
      <c r="K6" s="108">
        <v>2</v>
      </c>
      <c r="L6" s="108">
        <v>20</v>
      </c>
      <c r="M6" s="124" t="str">
        <f>IF(K6*L6=5,[1]CALIFICACION!$C$12,IF(K6*L6=10,[1]CALIFICACION!$C$11,IF(K6*L6=15,[1]CALIFICACION!$C$10,IF(K6*L6=20,[1]CALIFICACION!$D$11,IF(K6*L6=30,[1]CALIFICACION!$D$10,IF(K6*L6=40,[1]CALIFICACION!$E$11,IF(K6*L6=60,[1]CALIFICACION!$E$10)))))))</f>
        <v>40- Zona de Riesgo ALTA</v>
      </c>
      <c r="N6" s="108" t="s">
        <v>18</v>
      </c>
      <c r="O6" s="92" t="s">
        <v>139</v>
      </c>
      <c r="P6" s="140">
        <v>1</v>
      </c>
      <c r="Q6" s="92" t="s">
        <v>89</v>
      </c>
      <c r="R6" s="92" t="s">
        <v>140</v>
      </c>
      <c r="S6" s="111">
        <v>44562</v>
      </c>
      <c r="T6" s="114">
        <v>44681</v>
      </c>
      <c r="U6" s="128" t="s">
        <v>141</v>
      </c>
      <c r="V6" s="92" t="s">
        <v>150</v>
      </c>
      <c r="W6" s="124" t="s">
        <v>90</v>
      </c>
      <c r="X6" s="92" t="s">
        <v>151</v>
      </c>
      <c r="Y6" s="125"/>
    </row>
    <row r="7" spans="1:25" ht="81" customHeight="1" x14ac:dyDescent="0.25">
      <c r="A7" s="133"/>
      <c r="B7" s="91"/>
      <c r="C7" s="91"/>
      <c r="D7" s="91"/>
      <c r="E7" s="91"/>
      <c r="F7" s="91"/>
      <c r="G7" s="109"/>
      <c r="H7" s="91"/>
      <c r="I7" s="122"/>
      <c r="J7" s="122"/>
      <c r="K7" s="109"/>
      <c r="L7" s="109"/>
      <c r="M7" s="122"/>
      <c r="N7" s="109"/>
      <c r="O7" s="91"/>
      <c r="P7" s="91"/>
      <c r="Q7" s="91"/>
      <c r="R7" s="91"/>
      <c r="S7" s="109"/>
      <c r="T7" s="91"/>
      <c r="U7" s="129"/>
      <c r="V7" s="91"/>
      <c r="W7" s="122"/>
      <c r="X7" s="91"/>
      <c r="Y7" s="126"/>
    </row>
    <row r="8" spans="1:25" ht="95.25" customHeight="1" x14ac:dyDescent="0.25">
      <c r="A8" s="133"/>
      <c r="B8" s="91"/>
      <c r="C8" s="91"/>
      <c r="D8" s="91"/>
      <c r="E8" s="91"/>
      <c r="F8" s="91"/>
      <c r="G8" s="109"/>
      <c r="H8" s="91"/>
      <c r="I8" s="122"/>
      <c r="J8" s="122"/>
      <c r="K8" s="109"/>
      <c r="L8" s="109"/>
      <c r="M8" s="122"/>
      <c r="N8" s="109"/>
      <c r="O8" s="91"/>
      <c r="P8" s="91"/>
      <c r="Q8" s="91"/>
      <c r="R8" s="91"/>
      <c r="S8" s="109"/>
      <c r="T8" s="91"/>
      <c r="U8" s="129"/>
      <c r="V8" s="91"/>
      <c r="W8" s="122"/>
      <c r="X8" s="91"/>
      <c r="Y8" s="126"/>
    </row>
    <row r="9" spans="1:25" ht="129" customHeight="1" thickBot="1" x14ac:dyDescent="0.3">
      <c r="A9" s="134"/>
      <c r="B9" s="86"/>
      <c r="C9" s="86"/>
      <c r="D9" s="86"/>
      <c r="E9" s="86"/>
      <c r="F9" s="86"/>
      <c r="G9" s="110"/>
      <c r="H9" s="86"/>
      <c r="I9" s="97"/>
      <c r="J9" s="97"/>
      <c r="K9" s="110"/>
      <c r="L9" s="110"/>
      <c r="M9" s="97"/>
      <c r="N9" s="110"/>
      <c r="O9" s="86"/>
      <c r="P9" s="86"/>
      <c r="Q9" s="86"/>
      <c r="R9" s="86"/>
      <c r="S9" s="110"/>
      <c r="T9" s="86"/>
      <c r="U9" s="130"/>
      <c r="V9" s="86"/>
      <c r="W9" s="97"/>
      <c r="X9" s="86"/>
      <c r="Y9" s="127"/>
    </row>
    <row r="10" spans="1:25" ht="95.25" customHeight="1" x14ac:dyDescent="0.25">
      <c r="A10" s="90" t="s">
        <v>148</v>
      </c>
      <c r="B10" s="90" t="s">
        <v>92</v>
      </c>
      <c r="C10" s="117" t="s">
        <v>10</v>
      </c>
      <c r="D10" s="90" t="s">
        <v>93</v>
      </c>
      <c r="E10" s="90" t="s">
        <v>94</v>
      </c>
      <c r="F10" s="90" t="s">
        <v>95</v>
      </c>
      <c r="G10" s="90">
        <v>3</v>
      </c>
      <c r="H10" s="90">
        <v>5</v>
      </c>
      <c r="I10" s="121" t="str">
        <f>IF(G10*H10=5,[1]CALIFICACION!$C$12,IF(G10*H10=10,[1]CALIFICACION!$C$11,IF(G10*H10=15,[1]CALIFICACION!$C$10,IF(G10*H10=20,[1]CALIFICACION!$D$11,IF(G10*H10=30,[1]CALIFICACION!$D$10,IF(G10*H10=40,[1]CALIFICACION!$E$11,IF(G10*H10=60,[1]CALIFICACION!$E$10)))))))</f>
        <v>15- Zona de Riesgo MODERADA</v>
      </c>
      <c r="J10" s="121" t="s">
        <v>96</v>
      </c>
      <c r="K10" s="117">
        <v>2</v>
      </c>
      <c r="L10" s="90">
        <v>5</v>
      </c>
      <c r="M10" s="121" t="str">
        <f>IF(K10*L10=5,[1]CALIFICACION!$C$12,IF(K10*L10=10,[1]CALIFICACION!$C$11,IF(K10*L10=15,[1]CALIFICACION!$C$10,IF(K10*L10=20,[2]CALIFICACION!$D$11,IF(K10*L10=30,[1]CALIFICACION!$D$10,IF(K10*L10=40,[1]CALIFICACION!$E$11,IF(K10*L10=60,[1]CALIFICACION!$E$10)))))))</f>
        <v>10- Zona de Riesgo BAJA</v>
      </c>
      <c r="N10" s="90" t="s">
        <v>18</v>
      </c>
      <c r="O10" s="102" t="s">
        <v>152</v>
      </c>
      <c r="P10" s="105" t="s">
        <v>153</v>
      </c>
      <c r="Q10" s="92" t="s">
        <v>154</v>
      </c>
      <c r="R10" s="108" t="s">
        <v>142</v>
      </c>
      <c r="S10" s="111">
        <v>44562</v>
      </c>
      <c r="T10" s="114">
        <v>44681</v>
      </c>
      <c r="U10" s="119"/>
      <c r="V10" s="92" t="s">
        <v>155</v>
      </c>
      <c r="W10" s="92" t="s">
        <v>156</v>
      </c>
      <c r="X10" s="100" t="s">
        <v>157</v>
      </c>
      <c r="Y10" s="101"/>
    </row>
    <row r="11" spans="1:25" ht="106.5" customHeight="1" x14ac:dyDescent="0.25">
      <c r="A11" s="91"/>
      <c r="B11" s="91"/>
      <c r="C11" s="109"/>
      <c r="D11" s="91"/>
      <c r="E11" s="91"/>
      <c r="F11" s="91"/>
      <c r="G11" s="91"/>
      <c r="H11" s="91"/>
      <c r="I11" s="122"/>
      <c r="J11" s="122"/>
      <c r="K11" s="109"/>
      <c r="L11" s="91"/>
      <c r="M11" s="122"/>
      <c r="N11" s="91"/>
      <c r="O11" s="103" t="s">
        <v>152</v>
      </c>
      <c r="P11" s="106" t="s">
        <v>158</v>
      </c>
      <c r="Q11" s="91" t="s">
        <v>159</v>
      </c>
      <c r="R11" s="109" t="s">
        <v>142</v>
      </c>
      <c r="S11" s="112">
        <v>44562</v>
      </c>
      <c r="T11" s="115">
        <v>44681</v>
      </c>
      <c r="U11" s="119"/>
      <c r="V11" s="91" t="s">
        <v>155</v>
      </c>
      <c r="W11" s="91" t="s">
        <v>156</v>
      </c>
      <c r="X11" s="100"/>
      <c r="Y11" s="101"/>
    </row>
    <row r="12" spans="1:25" ht="117" customHeight="1" x14ac:dyDescent="0.25">
      <c r="A12" s="91"/>
      <c r="B12" s="91"/>
      <c r="C12" s="109"/>
      <c r="D12" s="91"/>
      <c r="E12" s="91"/>
      <c r="F12" s="91"/>
      <c r="G12" s="91"/>
      <c r="H12" s="91"/>
      <c r="I12" s="122"/>
      <c r="J12" s="122"/>
      <c r="K12" s="109"/>
      <c r="L12" s="91"/>
      <c r="M12" s="122"/>
      <c r="N12" s="91"/>
      <c r="O12" s="103" t="s">
        <v>152</v>
      </c>
      <c r="P12" s="106" t="s">
        <v>158</v>
      </c>
      <c r="Q12" s="91" t="s">
        <v>159</v>
      </c>
      <c r="R12" s="109" t="s">
        <v>142</v>
      </c>
      <c r="S12" s="112">
        <v>44562</v>
      </c>
      <c r="T12" s="115">
        <v>44681</v>
      </c>
      <c r="U12" s="119"/>
      <c r="V12" s="91" t="s">
        <v>155</v>
      </c>
      <c r="W12" s="91" t="s">
        <v>156</v>
      </c>
      <c r="X12" s="100"/>
      <c r="Y12" s="101"/>
    </row>
    <row r="13" spans="1:25" ht="93" customHeight="1" x14ac:dyDescent="0.25">
      <c r="A13" s="91"/>
      <c r="B13" s="91"/>
      <c r="C13" s="109"/>
      <c r="D13" s="91"/>
      <c r="E13" s="91"/>
      <c r="F13" s="91"/>
      <c r="G13" s="91"/>
      <c r="H13" s="91"/>
      <c r="I13" s="122"/>
      <c r="J13" s="122"/>
      <c r="K13" s="109"/>
      <c r="L13" s="91"/>
      <c r="M13" s="122"/>
      <c r="N13" s="91"/>
      <c r="O13" s="103" t="s">
        <v>152</v>
      </c>
      <c r="P13" s="106" t="s">
        <v>158</v>
      </c>
      <c r="Q13" s="91" t="s">
        <v>159</v>
      </c>
      <c r="R13" s="109" t="s">
        <v>142</v>
      </c>
      <c r="S13" s="112">
        <v>44562</v>
      </c>
      <c r="T13" s="115">
        <v>44681</v>
      </c>
      <c r="U13" s="119"/>
      <c r="V13" s="91" t="s">
        <v>155</v>
      </c>
      <c r="W13" s="91" t="s">
        <v>156</v>
      </c>
      <c r="X13" s="100"/>
      <c r="Y13" s="101"/>
    </row>
    <row r="14" spans="1:25" ht="124.5" customHeight="1" thickBot="1" x14ac:dyDescent="0.3">
      <c r="A14" s="95"/>
      <c r="B14" s="95"/>
      <c r="C14" s="118"/>
      <c r="D14" s="95"/>
      <c r="E14" s="95"/>
      <c r="F14" s="95"/>
      <c r="G14" s="95"/>
      <c r="H14" s="95"/>
      <c r="I14" s="123"/>
      <c r="J14" s="123"/>
      <c r="K14" s="118"/>
      <c r="L14" s="95"/>
      <c r="M14" s="123"/>
      <c r="N14" s="95"/>
      <c r="O14" s="104" t="s">
        <v>152</v>
      </c>
      <c r="P14" s="107" t="s">
        <v>158</v>
      </c>
      <c r="Q14" s="86" t="s">
        <v>159</v>
      </c>
      <c r="R14" s="110" t="s">
        <v>142</v>
      </c>
      <c r="S14" s="113">
        <v>44562</v>
      </c>
      <c r="T14" s="116">
        <v>44681</v>
      </c>
      <c r="U14" s="119"/>
      <c r="V14" s="86" t="s">
        <v>155</v>
      </c>
      <c r="W14" s="86" t="s">
        <v>156</v>
      </c>
      <c r="X14" s="100"/>
      <c r="Y14" s="101"/>
    </row>
    <row r="15" spans="1:25" ht="169.5" thickBot="1" x14ac:dyDescent="0.3">
      <c r="A15" s="90" t="s">
        <v>166</v>
      </c>
      <c r="B15" s="90" t="s">
        <v>160</v>
      </c>
      <c r="C15" s="90" t="s">
        <v>10</v>
      </c>
      <c r="D15" s="64" t="s">
        <v>80</v>
      </c>
      <c r="E15" s="64" t="s">
        <v>78</v>
      </c>
      <c r="F15" s="64" t="s">
        <v>14</v>
      </c>
      <c r="G15" s="39">
        <v>2</v>
      </c>
      <c r="H15" s="49">
        <v>20</v>
      </c>
      <c r="I15" s="50" t="str">
        <f>IF(G15*H15=5,[1]CALIFICACION!$C$12,IF(G15*H15=10,[1]CALIFICACION!$C$11,IF(G15*H15=15,[1]CALIFICACION!$C$10,IF(G15*H15=20,[1]CALIFICACION!$D$11,IF(G15*H15=30,[1]CALIFICACION!$D$10,IF(G15*H15=40,[1]CALIFICACION!$E$11,IF(G15*H15=60,[1]CALIFICACION!$E$10)))))))</f>
        <v>40- Zona de Riesgo ALTA</v>
      </c>
      <c r="J15" s="51" t="s">
        <v>161</v>
      </c>
      <c r="K15" s="39">
        <v>1</v>
      </c>
      <c r="L15" s="49">
        <v>10</v>
      </c>
      <c r="M15" s="50" t="str">
        <f>IF(K15*L15=5,[1]CALIFICACION!$C$12,IF(K15*L15=10,[1]CALIFICACION!$C$11,IF(K15*L15=15,[1]CALIFICACION!$C$10,IF(K15*L15=20,[1]CALIFICACION!$D$11,IF(K15*L15=30,[1]CALIFICACION!$D$10,IF(K15*L15=40,[1]CALIFICACION!$E$11,IF(K15*L15=60,[1]CALIFICACION!$E$10)))))))</f>
        <v>10- Zona de Riesgo BAJA</v>
      </c>
      <c r="N15" s="39" t="s">
        <v>18</v>
      </c>
      <c r="O15" s="64" t="s">
        <v>83</v>
      </c>
      <c r="P15" s="53">
        <v>1</v>
      </c>
      <c r="Q15" s="39" t="s">
        <v>162</v>
      </c>
      <c r="R15" s="54" t="s">
        <v>82</v>
      </c>
      <c r="S15" s="55">
        <v>44562</v>
      </c>
      <c r="T15" s="55">
        <v>44681</v>
      </c>
      <c r="U15" s="48"/>
      <c r="V15" s="39"/>
      <c r="W15" s="39" t="s">
        <v>81</v>
      </c>
      <c r="X15" s="66" t="s">
        <v>163</v>
      </c>
      <c r="Y15" s="64"/>
    </row>
    <row r="16" spans="1:25" ht="192" thickBot="1" x14ac:dyDescent="0.3">
      <c r="A16" s="95"/>
      <c r="B16" s="95"/>
      <c r="C16" s="95"/>
      <c r="D16" s="64" t="s">
        <v>79</v>
      </c>
      <c r="E16" s="64" t="s">
        <v>78</v>
      </c>
      <c r="F16" s="64" t="s">
        <v>14</v>
      </c>
      <c r="G16" s="39">
        <v>2</v>
      </c>
      <c r="H16" s="39">
        <v>20</v>
      </c>
      <c r="I16" s="50" t="str">
        <f>IF(G16*H16=5,[1]CALIFICACION!$C$12,IF(G16*H16=10,[1]CALIFICACION!$C$11,IF(G16*H16=15,[1]CALIFICACION!$C$10,IF(G16*H16=20,[1]CALIFICACION!$D$11,IF(G16*H16=30,[1]CALIFICACION!$D$10,IF(G16*H16=40,[1]CALIFICACION!$E$11,IF(G16*H16=60,[1]CALIFICACION!$E$10)))))))</f>
        <v>40- Zona de Riesgo ALTA</v>
      </c>
      <c r="J16" s="56" t="s">
        <v>164</v>
      </c>
      <c r="K16" s="39">
        <v>1</v>
      </c>
      <c r="L16" s="39">
        <v>10</v>
      </c>
      <c r="M16" s="51" t="str">
        <f>IF(K16*L16=5,[1]CALIFICACION!$C$12,IF(K16*L16=10,[1]CALIFICACION!$C$11,IF(K16*L16=15,[1]CALIFICACION!$C$10,IF(K16*L16=20,[1]CALIFICACION!$D$11,IF(K16*L16=30,[1]CALIFICACION!$D$10,IF(K16*L16=40,[1]CALIFICACION!$E$11,IF(K16*L16=60,[1]CALIFICACION!$E$10)))))))</f>
        <v>10- Zona de Riesgo BAJA</v>
      </c>
      <c r="N16" s="52" t="s">
        <v>18</v>
      </c>
      <c r="O16" s="57" t="s">
        <v>165</v>
      </c>
      <c r="P16" s="58">
        <v>1</v>
      </c>
      <c r="Q16" s="39" t="s">
        <v>162</v>
      </c>
      <c r="R16" s="54" t="s">
        <v>82</v>
      </c>
      <c r="S16" s="54">
        <v>44562</v>
      </c>
      <c r="T16" s="54">
        <v>44681</v>
      </c>
      <c r="U16" s="39"/>
      <c r="V16" s="39"/>
      <c r="W16" s="39" t="s">
        <v>81</v>
      </c>
      <c r="X16" s="66" t="s">
        <v>163</v>
      </c>
      <c r="Y16" s="70"/>
    </row>
    <row r="17" spans="1:25" ht="115.5" customHeight="1" x14ac:dyDescent="0.25">
      <c r="A17" s="90" t="s">
        <v>132</v>
      </c>
      <c r="B17" s="86" t="s">
        <v>167</v>
      </c>
      <c r="C17" s="86" t="s">
        <v>10</v>
      </c>
      <c r="D17" s="88" t="s">
        <v>104</v>
      </c>
      <c r="E17" s="88" t="s">
        <v>105</v>
      </c>
      <c r="F17" s="90" t="s">
        <v>106</v>
      </c>
      <c r="G17" s="86">
        <v>3</v>
      </c>
      <c r="H17" s="86">
        <v>10</v>
      </c>
      <c r="I17" s="97" t="str">
        <f>IF(G17*H17=5,[1]CALIFICACION!$C$12,IF(G17*H17=10,[1]CALIFICACION!$C$11,IF(G17*H17=15,[1]CALIFICACION!$C$10,IF(G17*H17=20,[1]CALIFICACION!$D$11,IF(G17*H17=30,[1]CALIFICACION!$D$10,IF(G17*H17=40,[1]CALIFICACION!$E$11,IF(G17*H17=60,[1]CALIFICACION!$E$10)))))))</f>
        <v>30- Zona de Riesgo ALTA</v>
      </c>
      <c r="J17" s="121" t="s">
        <v>168</v>
      </c>
      <c r="K17" s="86">
        <v>3</v>
      </c>
      <c r="L17" s="86">
        <v>5</v>
      </c>
      <c r="M17" s="97" t="str">
        <f>IF(K17*L17=5,[1]CALIFICACION!$C$12,IF(K17*L17=10,[1]CALIFICACION!$C$11,IF(K17*L17=15,[1]CALIFICACION!$C$10,IF(K17*L17=20,[1]CALIFICACION!$D$11,IF(K17*L17=30,[1]CALIFICACION!$D$10,IF(K17*L17=40,[1]CALIFICACION!$E$11,IF(K17*L17=60,[1]CALIFICACION!$E$10)))))))</f>
        <v>15- Zona de Riesgo MODERADA</v>
      </c>
      <c r="N17" s="90" t="s">
        <v>18</v>
      </c>
      <c r="O17" s="90" t="s">
        <v>169</v>
      </c>
      <c r="P17" s="92">
        <v>100</v>
      </c>
      <c r="Q17" s="92" t="s">
        <v>107</v>
      </c>
      <c r="R17" s="90" t="s">
        <v>108</v>
      </c>
      <c r="S17" s="96">
        <v>44562</v>
      </c>
      <c r="T17" s="96">
        <v>44681</v>
      </c>
      <c r="U17" s="90" t="s">
        <v>109</v>
      </c>
      <c r="V17" s="120" t="s">
        <v>143</v>
      </c>
      <c r="W17" s="92" t="s">
        <v>110</v>
      </c>
      <c r="X17" s="83" t="s">
        <v>170</v>
      </c>
      <c r="Y17" s="85"/>
    </row>
    <row r="18" spans="1:25" ht="161.25" customHeight="1" x14ac:dyDescent="0.25">
      <c r="A18" s="91"/>
      <c r="B18" s="92"/>
      <c r="C18" s="92"/>
      <c r="D18" s="99"/>
      <c r="E18" s="99"/>
      <c r="F18" s="91"/>
      <c r="G18" s="92"/>
      <c r="H18" s="92"/>
      <c r="I18" s="124"/>
      <c r="J18" s="122"/>
      <c r="K18" s="92"/>
      <c r="L18" s="92"/>
      <c r="M18" s="124"/>
      <c r="N18" s="91"/>
      <c r="O18" s="91"/>
      <c r="P18" s="91"/>
      <c r="Q18" s="91"/>
      <c r="R18" s="91"/>
      <c r="S18" s="91"/>
      <c r="T18" s="91"/>
      <c r="U18" s="91"/>
      <c r="V18" s="120"/>
      <c r="W18" s="91"/>
      <c r="X18" s="84"/>
      <c r="Y18" s="85"/>
    </row>
    <row r="19" spans="1:25" ht="409.6" customHeight="1" thickBot="1" x14ac:dyDescent="0.3">
      <c r="A19" s="95"/>
      <c r="B19" s="64" t="s">
        <v>171</v>
      </c>
      <c r="C19" s="63" t="s">
        <v>10</v>
      </c>
      <c r="D19" s="65" t="s">
        <v>111</v>
      </c>
      <c r="E19" s="65" t="s">
        <v>112</v>
      </c>
      <c r="F19" s="64" t="s">
        <v>106</v>
      </c>
      <c r="G19" s="64">
        <v>3</v>
      </c>
      <c r="H19" s="64">
        <v>10</v>
      </c>
      <c r="I19" s="34" t="str">
        <f>IF(G19*H19=5,[1]CALIFICACION!$C$12,IF(G19*H19=10,[1]CALIFICACION!$C$11,IF(G19*H19=15,[1]CALIFICACION!$C$10,IF(G19*H19=20,[1]CALIFICACION!$D$11,IF(G19*H19=30,[1]CALIFICACION!$D$10,IF(G19*H19=40,[1]CALIFICACION!$E$11,IF(G19*H19=60,[1]CALIFICACION!$E$10)))))))</f>
        <v>30- Zona de Riesgo ALTA</v>
      </c>
      <c r="J19" s="34" t="s">
        <v>113</v>
      </c>
      <c r="K19" s="64">
        <v>3</v>
      </c>
      <c r="L19" s="64">
        <v>5</v>
      </c>
      <c r="M19" s="34" t="str">
        <f>IF(K19*L19=5,[1]CALIFICACION!$C$12,IF(K19*L19=10,[1]CALIFICACION!$C$11,IF(K19*L19=15,[1]CALIFICACION!$C$10,IF(K19*L19=20,[1]CALIFICACION!$D$11,IF(K19*L19=30,[1]CALIFICACION!$D$10,IF(K19*L19=40,[1]CALIFICACION!$E$11,IF(K19*L19=60,[1]CALIFICACION!$E$10)))))))</f>
        <v>15- Zona de Riesgo MODERADA</v>
      </c>
      <c r="N19" s="64" t="s">
        <v>18</v>
      </c>
      <c r="O19" s="64" t="s">
        <v>114</v>
      </c>
      <c r="P19" s="64">
        <v>50</v>
      </c>
      <c r="Q19" s="64" t="s">
        <v>107</v>
      </c>
      <c r="R19" s="64" t="s">
        <v>144</v>
      </c>
      <c r="S19" s="61">
        <v>44562</v>
      </c>
      <c r="T19" s="61">
        <v>44681</v>
      </c>
      <c r="U19" s="64" t="s">
        <v>115</v>
      </c>
      <c r="V19" s="64" t="s">
        <v>116</v>
      </c>
      <c r="W19" s="64" t="s">
        <v>117</v>
      </c>
      <c r="X19" s="67" t="s">
        <v>170</v>
      </c>
      <c r="Y19" s="71"/>
    </row>
    <row r="20" spans="1:25" ht="267" customHeight="1" x14ac:dyDescent="0.25">
      <c r="A20" s="90" t="s">
        <v>149</v>
      </c>
      <c r="B20" s="86" t="s">
        <v>172</v>
      </c>
      <c r="C20" s="86" t="s">
        <v>118</v>
      </c>
      <c r="D20" s="88" t="s">
        <v>119</v>
      </c>
      <c r="E20" s="88" t="s">
        <v>120</v>
      </c>
      <c r="F20" s="88" t="s">
        <v>121</v>
      </c>
      <c r="G20" s="86">
        <v>3</v>
      </c>
      <c r="H20" s="86">
        <v>20</v>
      </c>
      <c r="I20" s="97" t="str">
        <f>IF(G20*H20=5,[1]CALIFICACION!$C$12,IF(G20*H20=10,[1]CALIFICACION!$C$11,IF(G20*H20=15,[1]CALIFICACION!$C$10,IF(G20*H20=20,[1]CALIFICACION!$D$11,IF(G20*H20=30,[1]CALIFICACION!$D$10,IF(G20*H20=40,[1]CALIFICACION!$E$11,IF(G20*H20=60,[1]CALIFICACION!$E$10)))))))</f>
        <v>60- Zona de Riesgo EXTREMA</v>
      </c>
      <c r="J20" s="86" t="s">
        <v>145</v>
      </c>
      <c r="K20" s="86">
        <v>2</v>
      </c>
      <c r="L20" s="86">
        <v>20</v>
      </c>
      <c r="M20" s="97" t="str">
        <f>IF(K20*L20=5,[1]CALIFICACION!$C$12,IF(K20*L20=10,[1]CALIFICACION!$C$11,IF(K20*L20=15,[1]CALIFICACION!$C$10,IF(K20*L20=20,[1]CALIFICACION!$D$11,IF(K20*L20=30,[1]CALIFICACION!$D$10,IF(K20*L20=40,[1]CALIFICACION!$E$11,IF(K20*L20=60,[1]CALIFICACION!$E$10)))))))</f>
        <v>40- Zona de Riesgo ALTA</v>
      </c>
      <c r="N20" s="90" t="s">
        <v>18</v>
      </c>
      <c r="O20" s="86" t="s">
        <v>122</v>
      </c>
      <c r="P20" s="90">
        <v>100</v>
      </c>
      <c r="Q20" s="90" t="s">
        <v>173</v>
      </c>
      <c r="R20" s="90" t="s">
        <v>146</v>
      </c>
      <c r="S20" s="96">
        <v>44562</v>
      </c>
      <c r="T20" s="96">
        <v>44681</v>
      </c>
      <c r="U20" s="90" t="s">
        <v>123</v>
      </c>
      <c r="V20" s="90" t="s">
        <v>174</v>
      </c>
      <c r="W20" s="90" t="s">
        <v>124</v>
      </c>
      <c r="X20" s="93" t="s">
        <v>175</v>
      </c>
      <c r="Y20" s="90"/>
    </row>
    <row r="21" spans="1:25" ht="167.25" customHeight="1" thickBot="1" x14ac:dyDescent="0.3">
      <c r="A21" s="91"/>
      <c r="B21" s="87"/>
      <c r="C21" s="87"/>
      <c r="D21" s="89"/>
      <c r="E21" s="89"/>
      <c r="F21" s="89"/>
      <c r="G21" s="87"/>
      <c r="H21" s="87"/>
      <c r="I21" s="98"/>
      <c r="J21" s="87"/>
      <c r="K21" s="87"/>
      <c r="L21" s="87"/>
      <c r="M21" s="98"/>
      <c r="N21" s="95"/>
      <c r="O21" s="87"/>
      <c r="P21" s="95"/>
      <c r="Q21" s="95"/>
      <c r="R21" s="95"/>
      <c r="S21" s="95"/>
      <c r="T21" s="95"/>
      <c r="U21" s="95"/>
      <c r="V21" s="95"/>
      <c r="W21" s="86"/>
      <c r="X21" s="94"/>
      <c r="Y21" s="95"/>
    </row>
    <row r="22" spans="1:25" ht="409.5" customHeight="1" thickBot="1" x14ac:dyDescent="0.3">
      <c r="A22" s="95"/>
      <c r="B22" s="36" t="s">
        <v>176</v>
      </c>
      <c r="C22" s="36" t="s">
        <v>118</v>
      </c>
      <c r="D22" s="35" t="s">
        <v>125</v>
      </c>
      <c r="E22" s="35" t="s">
        <v>126</v>
      </c>
      <c r="F22" s="35" t="s">
        <v>127</v>
      </c>
      <c r="G22" s="36">
        <v>3</v>
      </c>
      <c r="H22" s="36">
        <v>20</v>
      </c>
      <c r="I22" s="37" t="str">
        <f>IF(G22*H22=5,[1]CALIFICACION!$C$12,IF(G22*H22=10,[1]CALIFICACION!$C$11,IF(G22*H22=15,[1]CALIFICACION!$C$10,IF(G22*H22=20,[1]CALIFICACION!$D$11,IF(G22*H22=30,[1]CALIFICACION!$D$10,IF(G22*H22=40,[1]CALIFICACION!$E$11,IF(G22*H22=60,[1]CALIFICACION!$E$10)))))))</f>
        <v>60- Zona de Riesgo EXTREMA</v>
      </c>
      <c r="J22" s="37" t="s">
        <v>128</v>
      </c>
      <c r="K22" s="36">
        <v>2</v>
      </c>
      <c r="L22" s="36">
        <v>20</v>
      </c>
      <c r="M22" s="37" t="str">
        <f>IF(K22*L22=5,[1]CALIFICACION!$C$12,IF(K22*L22=10,[1]CALIFICACION!$C$11,IF(K22*L22=15,[1]CALIFICACION!$C$10,IF(K22*L22=20,[1]CALIFICACION!$D$11,IF(K22*L22=30,[1]CALIFICACION!$D$10,IF(K22*L22=40,[1]CALIFICACION!$E$11,IF(K22*L22=60,[1]CALIFICACION!$E$10)))))))</f>
        <v>40- Zona de Riesgo ALTA</v>
      </c>
      <c r="N22" s="36" t="s">
        <v>18</v>
      </c>
      <c r="O22" s="60" t="s">
        <v>129</v>
      </c>
      <c r="P22" s="60">
        <v>100</v>
      </c>
      <c r="Q22" s="60" t="s">
        <v>130</v>
      </c>
      <c r="R22" s="64" t="s">
        <v>146</v>
      </c>
      <c r="S22" s="61">
        <v>44562</v>
      </c>
      <c r="T22" s="61">
        <v>44681</v>
      </c>
      <c r="U22" s="38" t="s">
        <v>177</v>
      </c>
      <c r="V22" s="68" t="s">
        <v>131</v>
      </c>
      <c r="W22" s="69" t="s">
        <v>124</v>
      </c>
      <c r="X22" s="67" t="s">
        <v>175</v>
      </c>
      <c r="Y22" s="72"/>
    </row>
    <row r="23" spans="1:25" ht="225.75" customHeight="1" x14ac:dyDescent="0.25">
      <c r="A23" s="34" t="s">
        <v>135</v>
      </c>
      <c r="B23" s="34" t="s">
        <v>178</v>
      </c>
      <c r="C23" s="34" t="s">
        <v>10</v>
      </c>
      <c r="D23" s="34" t="s">
        <v>97</v>
      </c>
      <c r="E23" s="34" t="s">
        <v>98</v>
      </c>
      <c r="F23" s="34" t="s">
        <v>12</v>
      </c>
      <c r="G23" s="64">
        <v>3</v>
      </c>
      <c r="H23" s="64">
        <v>10</v>
      </c>
      <c r="I23" s="62" t="str">
        <f>IF(G23*H23=5,[3]CALIFICACION!$C$12,IF(G23*H23=10,[3]CALIFICACION!$C$11,IF(G23*H23=15,[3]CALIFICACION!$C$10,IF(G23*H23=20,[3]CALIFICACION!$D$11,IF(G23*H23=30,[3]CALIFICACION!$D$10,IF(G23*H23=40,[3]CALIFICACION!$E$11,IF(G23*H23=60,[3]CALIFICACION!$E$10)))))))</f>
        <v>30- Zona de Riesgo ALTA</v>
      </c>
      <c r="J23" s="34" t="s">
        <v>99</v>
      </c>
      <c r="K23" s="64">
        <v>1</v>
      </c>
      <c r="L23" s="64">
        <v>20</v>
      </c>
      <c r="M23" s="62" t="str">
        <f>IF(K23*L23=5,[3]CALIFICACION!$C$12,IF(K23*L23=10,[3]CALIFICACION!$C$11,IF(K23*L23=15,[3]CALIFICACION!$C$10,IF(K23*L23=20,[3]CALIFICACION!$D$11,IF(K23*L23=30,[3]CALIFICACION!$D$10,IF(K23*L23=40,[3]CALIFICACION!$E$11,IF(K23*L23=60,[3]CALIFICACION!$E$10)))))))</f>
        <v>20- Zona de Riesgo MODERADA</v>
      </c>
      <c r="N23" s="34" t="s">
        <v>20</v>
      </c>
      <c r="O23" s="34" t="s">
        <v>100</v>
      </c>
      <c r="P23" s="64">
        <v>100</v>
      </c>
      <c r="Q23" s="64" t="s">
        <v>147</v>
      </c>
      <c r="R23" s="68" t="s">
        <v>108</v>
      </c>
      <c r="S23" s="61">
        <v>44562</v>
      </c>
      <c r="T23" s="59">
        <v>44681</v>
      </c>
      <c r="U23" s="34" t="s">
        <v>101</v>
      </c>
      <c r="V23" s="64" t="s">
        <v>102</v>
      </c>
      <c r="W23" s="64" t="s">
        <v>103</v>
      </c>
      <c r="X23" s="68" t="s">
        <v>179</v>
      </c>
      <c r="Y23" s="73"/>
    </row>
    <row r="24" spans="1:25"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ht="15" customHeight="1" x14ac:dyDescent="0.25">
      <c r="A26" s="30"/>
      <c r="B26" s="30"/>
      <c r="C26" s="30"/>
      <c r="D26" s="146" t="s">
        <v>133</v>
      </c>
      <c r="E26" s="146"/>
      <c r="F26" s="146"/>
      <c r="G26" s="146"/>
      <c r="H26" s="30"/>
      <c r="I26" s="30"/>
      <c r="J26" s="30"/>
      <c r="K26" s="30"/>
      <c r="L26" s="30"/>
      <c r="M26" s="30"/>
      <c r="N26" s="30"/>
      <c r="O26" s="145" t="s">
        <v>91</v>
      </c>
      <c r="P26" s="145"/>
      <c r="Q26" s="145"/>
      <c r="R26" s="145"/>
      <c r="S26" s="145"/>
      <c r="T26" s="145"/>
      <c r="U26" s="145"/>
      <c r="V26" s="30"/>
      <c r="W26" s="30"/>
      <c r="X26" s="30"/>
      <c r="Y26" s="30"/>
    </row>
    <row r="27" spans="1:25" ht="15" customHeight="1" x14ac:dyDescent="0.25">
      <c r="A27" s="30"/>
      <c r="B27" s="30"/>
      <c r="C27" s="30"/>
      <c r="D27" s="146" t="s">
        <v>134</v>
      </c>
      <c r="E27" s="146"/>
      <c r="F27" s="146"/>
      <c r="G27" s="146"/>
      <c r="H27" s="30"/>
      <c r="I27" s="30"/>
      <c r="J27" s="30"/>
      <c r="K27" s="30"/>
      <c r="L27" s="30"/>
      <c r="M27" s="30"/>
      <c r="N27" s="30"/>
      <c r="O27" s="145" t="s">
        <v>84</v>
      </c>
      <c r="P27" s="145"/>
      <c r="Q27" s="145"/>
      <c r="R27" s="145"/>
      <c r="S27" s="145"/>
      <c r="T27" s="145"/>
      <c r="U27" s="145"/>
      <c r="V27" s="30"/>
      <c r="W27" s="30"/>
      <c r="X27" s="30"/>
      <c r="Y27" s="30"/>
    </row>
    <row r="28" spans="1:25"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sheetData>
  <mergeCells count="136">
    <mergeCell ref="A1:B1"/>
    <mergeCell ref="C1:U1"/>
    <mergeCell ref="A2:B2"/>
    <mergeCell ref="C2:E2"/>
    <mergeCell ref="G2:N2"/>
    <mergeCell ref="O2:U2"/>
    <mergeCell ref="O26:U26"/>
    <mergeCell ref="O27:U27"/>
    <mergeCell ref="D26:G26"/>
    <mergeCell ref="D27:G27"/>
    <mergeCell ref="A20:A22"/>
    <mergeCell ref="G3:I3"/>
    <mergeCell ref="K3:M3"/>
    <mergeCell ref="A4:A5"/>
    <mergeCell ref="B4:B5"/>
    <mergeCell ref="C4:D4"/>
    <mergeCell ref="E4:E5"/>
    <mergeCell ref="R4:R5"/>
    <mergeCell ref="S4:S5"/>
    <mergeCell ref="T4:T5"/>
    <mergeCell ref="U4:U5"/>
    <mergeCell ref="F6:F9"/>
    <mergeCell ref="G6:G9"/>
    <mergeCell ref="H6:H9"/>
    <mergeCell ref="V4:W4"/>
    <mergeCell ref="A6:A9"/>
    <mergeCell ref="B6:B9"/>
    <mergeCell ref="C6:C9"/>
    <mergeCell ref="D6:D9"/>
    <mergeCell ref="L4:L5"/>
    <mergeCell ref="M4:M5"/>
    <mergeCell ref="N4:N5"/>
    <mergeCell ref="O4:O5"/>
    <mergeCell ref="P4:P5"/>
    <mergeCell ref="Q4:Q5"/>
    <mergeCell ref="F4:F5"/>
    <mergeCell ref="G4:G5"/>
    <mergeCell ref="H4:H5"/>
    <mergeCell ref="I4:I5"/>
    <mergeCell ref="J4:J5"/>
    <mergeCell ref="K4:K5"/>
    <mergeCell ref="K6:K9"/>
    <mergeCell ref="L6:L9"/>
    <mergeCell ref="M6:M9"/>
    <mergeCell ref="N6:N9"/>
    <mergeCell ref="O6:O9"/>
    <mergeCell ref="P6:P9"/>
    <mergeCell ref="E6:E9"/>
    <mergeCell ref="I6:I9"/>
    <mergeCell ref="J6:J9"/>
    <mergeCell ref="W6:W9"/>
    <mergeCell ref="X6:X9"/>
    <mergeCell ref="Y6:Y9"/>
    <mergeCell ref="Q6:Q9"/>
    <mergeCell ref="R6:R9"/>
    <mergeCell ref="S6:S9"/>
    <mergeCell ref="T6:T9"/>
    <mergeCell ref="U6:U9"/>
    <mergeCell ref="V6:V9"/>
    <mergeCell ref="U17:U18"/>
    <mergeCell ref="V17:V18"/>
    <mergeCell ref="W10:W14"/>
    <mergeCell ref="K10:K14"/>
    <mergeCell ref="L10:L14"/>
    <mergeCell ref="M10:M14"/>
    <mergeCell ref="N10:N14"/>
    <mergeCell ref="F10:F14"/>
    <mergeCell ref="G10:G14"/>
    <mergeCell ref="H10:H14"/>
    <mergeCell ref="F17:F18"/>
    <mergeCell ref="G17:G18"/>
    <mergeCell ref="H17:H18"/>
    <mergeCell ref="I10:I14"/>
    <mergeCell ref="J10:J14"/>
    <mergeCell ref="W17:W18"/>
    <mergeCell ref="S17:S18"/>
    <mergeCell ref="T17:T18"/>
    <mergeCell ref="I17:I18"/>
    <mergeCell ref="J17:J18"/>
    <mergeCell ref="K17:K18"/>
    <mergeCell ref="L17:L18"/>
    <mergeCell ref="M17:M18"/>
    <mergeCell ref="N17:N18"/>
    <mergeCell ref="X10:X14"/>
    <mergeCell ref="Y10:Y14"/>
    <mergeCell ref="A15:A16"/>
    <mergeCell ref="B15:B16"/>
    <mergeCell ref="C15:C16"/>
    <mergeCell ref="O10:O14"/>
    <mergeCell ref="P10:P14"/>
    <mergeCell ref="Q10:Q14"/>
    <mergeCell ref="R10:R14"/>
    <mergeCell ref="S10:S14"/>
    <mergeCell ref="T10:T14"/>
    <mergeCell ref="A10:A14"/>
    <mergeCell ref="B10:B14"/>
    <mergeCell ref="C10:C14"/>
    <mergeCell ref="D10:D14"/>
    <mergeCell ref="E10:E14"/>
    <mergeCell ref="U10:U14"/>
    <mergeCell ref="V10:V14"/>
    <mergeCell ref="A17:A19"/>
    <mergeCell ref="F20:F21"/>
    <mergeCell ref="G20:G21"/>
    <mergeCell ref="H20:H21"/>
    <mergeCell ref="I20:I21"/>
    <mergeCell ref="J20:J21"/>
    <mergeCell ref="E20:E21"/>
    <mergeCell ref="B17:B18"/>
    <mergeCell ref="C17:C18"/>
    <mergeCell ref="D17:D18"/>
    <mergeCell ref="E17:E18"/>
    <mergeCell ref="X17:X18"/>
    <mergeCell ref="Y17:Y18"/>
    <mergeCell ref="B20:B21"/>
    <mergeCell ref="C20:C21"/>
    <mergeCell ref="D20:D21"/>
    <mergeCell ref="O17:O18"/>
    <mergeCell ref="P17:P18"/>
    <mergeCell ref="Q17:Q18"/>
    <mergeCell ref="R17:R18"/>
    <mergeCell ref="W20:W21"/>
    <mergeCell ref="X20:X21"/>
    <mergeCell ref="Y20:Y21"/>
    <mergeCell ref="Q20:Q21"/>
    <mergeCell ref="R20:R21"/>
    <mergeCell ref="S20:S21"/>
    <mergeCell ref="T20:T21"/>
    <mergeCell ref="U20:U21"/>
    <mergeCell ref="V20:V21"/>
    <mergeCell ref="K20:K21"/>
    <mergeCell ref="L20:L21"/>
    <mergeCell ref="M20:M21"/>
    <mergeCell ref="N20:N21"/>
    <mergeCell ref="O20:O21"/>
    <mergeCell ref="P20:P21"/>
  </mergeCells>
  <conditionalFormatting sqref="K6">
    <cfRule type="containsText" dxfId="51" priority="47" operator="containsText" text="ACEPTABLE">
      <formula>NOT(ISERROR(SEARCH("ACEPTABLE",K6)))</formula>
    </cfRule>
  </conditionalFormatting>
  <conditionalFormatting sqref="G6">
    <cfRule type="containsText" dxfId="50" priority="52" operator="containsText" text="ACEPTABLE">
      <formula>NOT(ISERROR(SEARCH("ACEPTABLE",G6)))</formula>
    </cfRule>
  </conditionalFormatting>
  <conditionalFormatting sqref="I6:J6 M6">
    <cfRule type="containsText" dxfId="49" priority="48" operator="containsText" text="EXTREMA">
      <formula>NOT(ISERROR(SEARCH("EXTREMA",I6)))</formula>
    </cfRule>
    <cfRule type="containsText" dxfId="48" priority="49" operator="containsText" text="ALTA">
      <formula>NOT(ISERROR(SEARCH("ALTA",I6)))</formula>
    </cfRule>
    <cfRule type="containsText" dxfId="47" priority="50" operator="containsText" text="MODERADA">
      <formula>NOT(ISERROR(SEARCH("MODERADA",I6)))</formula>
    </cfRule>
    <cfRule type="containsText" dxfId="46" priority="51" operator="containsText" text="BAJA">
      <formula>NOT(ISERROR(SEARCH("BAJA",I6)))</formula>
    </cfRule>
  </conditionalFormatting>
  <conditionalFormatting sqref="I10:J10 M10">
    <cfRule type="containsText" dxfId="45" priority="42" operator="containsText" text="EXTREMA">
      <formula>NOT(ISERROR(SEARCH("EXTREMA",I10)))</formula>
    </cfRule>
    <cfRule type="containsText" dxfId="44" priority="43" operator="containsText" text="ALTA">
      <formula>NOT(ISERROR(SEARCH("ALTA",I10)))</formula>
    </cfRule>
    <cfRule type="containsText" dxfId="43" priority="44" operator="containsText" text="MODERADA">
      <formula>NOT(ISERROR(SEARCH("MODERADA",I10)))</formula>
    </cfRule>
    <cfRule type="containsText" dxfId="42" priority="45" operator="containsText" text="BAJA">
      <formula>NOT(ISERROR(SEARCH("BAJA",I10)))</formula>
    </cfRule>
  </conditionalFormatting>
  <conditionalFormatting sqref="G10 K10">
    <cfRule type="containsText" dxfId="41" priority="46" operator="containsText" text="ACEPTABLE">
      <formula>NOT(ISERROR(SEARCH("ACEPTABLE",G10)))</formula>
    </cfRule>
  </conditionalFormatting>
  <conditionalFormatting sqref="M15:M16">
    <cfRule type="containsText" dxfId="40" priority="32" operator="containsText" text="EXTREMA">
      <formula>NOT(ISERROR(SEARCH("EXTREMA",M15)))</formula>
    </cfRule>
    <cfRule type="containsText" dxfId="39" priority="33" operator="containsText" text="ALTA">
      <formula>NOT(ISERROR(SEARCH("ALTA",M15)))</formula>
    </cfRule>
    <cfRule type="containsText" dxfId="38" priority="34" operator="containsText" text="MODERADA">
      <formula>NOT(ISERROR(SEARCH("MODERADA",M15)))</formula>
    </cfRule>
    <cfRule type="containsText" dxfId="37" priority="35" operator="containsText" text="BAJA">
      <formula>NOT(ISERROR(SEARCH("BAJA",M15)))</formula>
    </cfRule>
  </conditionalFormatting>
  <conditionalFormatting sqref="G15">
    <cfRule type="containsText" dxfId="36" priority="41" operator="containsText" text="ACEPTABLE">
      <formula>NOT(ISERROR(SEARCH("ACEPTABLE",G15)))</formula>
    </cfRule>
  </conditionalFormatting>
  <conditionalFormatting sqref="I15:J15 I16">
    <cfRule type="containsText" dxfId="35" priority="37" operator="containsText" text="EXTREMA">
      <formula>NOT(ISERROR(SEARCH("EXTREMA",I15)))</formula>
    </cfRule>
    <cfRule type="containsText" dxfId="34" priority="38" operator="containsText" text="ALTA">
      <formula>NOT(ISERROR(SEARCH("ALTA",I15)))</formula>
    </cfRule>
    <cfRule type="containsText" dxfId="33" priority="39" operator="containsText" text="MODERADA">
      <formula>NOT(ISERROR(SEARCH("MODERADA",I15)))</formula>
    </cfRule>
    <cfRule type="containsText" dxfId="32" priority="40" operator="containsText" text="BAJA">
      <formula>NOT(ISERROR(SEARCH("BAJA",I15)))</formula>
    </cfRule>
  </conditionalFormatting>
  <conditionalFormatting sqref="K15">
    <cfRule type="containsText" dxfId="31" priority="36" operator="containsText" text="ACEPTABLE">
      <formula>NOT(ISERROR(SEARCH("ACEPTABLE",K15)))</formula>
    </cfRule>
  </conditionalFormatting>
  <conditionalFormatting sqref="G17 G19">
    <cfRule type="containsText" dxfId="30" priority="31" operator="containsText" text="ACEPTABLE">
      <formula>NOT(ISERROR(SEARCH("ACEPTABLE",G17)))</formula>
    </cfRule>
  </conditionalFormatting>
  <conditionalFormatting sqref="I17:J17 I18:I19 M19">
    <cfRule type="containsText" dxfId="29" priority="27" operator="containsText" text="EXTREMA">
      <formula>NOT(ISERROR(SEARCH("EXTREMA",I17)))</formula>
    </cfRule>
    <cfRule type="containsText" dxfId="28" priority="28" operator="containsText" text="ALTA">
      <formula>NOT(ISERROR(SEARCH("ALTA",I17)))</formula>
    </cfRule>
    <cfRule type="containsText" dxfId="27" priority="29" operator="containsText" text="MODERADA">
      <formula>NOT(ISERROR(SEARCH("MODERADA",I17)))</formula>
    </cfRule>
    <cfRule type="containsText" dxfId="26" priority="30" operator="containsText" text="BAJA">
      <formula>NOT(ISERROR(SEARCH("BAJA",I17)))</formula>
    </cfRule>
  </conditionalFormatting>
  <conditionalFormatting sqref="K17">
    <cfRule type="containsText" dxfId="25" priority="26" operator="containsText" text="ACEPTABLE">
      <formula>NOT(ISERROR(SEARCH("ACEPTABLE",K17)))</formula>
    </cfRule>
  </conditionalFormatting>
  <conditionalFormatting sqref="M17:M18">
    <cfRule type="containsText" dxfId="24" priority="22" operator="containsText" text="EXTREMA">
      <formula>NOT(ISERROR(SEARCH("EXTREMA",M17)))</formula>
    </cfRule>
    <cfRule type="containsText" dxfId="23" priority="23" operator="containsText" text="ALTA">
      <formula>NOT(ISERROR(SEARCH("ALTA",M17)))</formula>
    </cfRule>
    <cfRule type="containsText" dxfId="22" priority="24" operator="containsText" text="MODERADA">
      <formula>NOT(ISERROR(SEARCH("MODERADA",M17)))</formula>
    </cfRule>
    <cfRule type="containsText" dxfId="21" priority="25" operator="containsText" text="BAJA">
      <formula>NOT(ISERROR(SEARCH("BAJA",M17)))</formula>
    </cfRule>
  </conditionalFormatting>
  <conditionalFormatting sqref="K19">
    <cfRule type="containsText" dxfId="20" priority="21" operator="containsText" text="ACEPTABLE">
      <formula>NOT(ISERROR(SEARCH("ACEPTABLE",K19)))</formula>
    </cfRule>
  </conditionalFormatting>
  <conditionalFormatting sqref="G22 G20">
    <cfRule type="containsText" dxfId="19" priority="20" operator="containsText" text="ACEPTABLE">
      <formula>NOT(ISERROR(SEARCH("ACEPTABLE",G20)))</formula>
    </cfRule>
  </conditionalFormatting>
  <conditionalFormatting sqref="I22:J22 I20:I21">
    <cfRule type="containsText" dxfId="18" priority="16" operator="containsText" text="EXTREMA">
      <formula>NOT(ISERROR(SEARCH("EXTREMA",I20)))</formula>
    </cfRule>
    <cfRule type="containsText" dxfId="17" priority="17" operator="containsText" text="ALTA">
      <formula>NOT(ISERROR(SEARCH("ALTA",I20)))</formula>
    </cfRule>
    <cfRule type="containsText" dxfId="16" priority="18" operator="containsText" text="MODERADA">
      <formula>NOT(ISERROR(SEARCH("MODERADA",I20)))</formula>
    </cfRule>
    <cfRule type="containsText" dxfId="15" priority="19" operator="containsText" text="BAJA">
      <formula>NOT(ISERROR(SEARCH("BAJA",I20)))</formula>
    </cfRule>
  </conditionalFormatting>
  <conditionalFormatting sqref="K22 K20">
    <cfRule type="containsText" dxfId="14" priority="15" operator="containsText" text="ACEPTABLE">
      <formula>NOT(ISERROR(SEARCH("ACEPTABLE",K20)))</formula>
    </cfRule>
  </conditionalFormatting>
  <conditionalFormatting sqref="M20:M22">
    <cfRule type="containsText" dxfId="13" priority="11" operator="containsText" text="EXTREMA">
      <formula>NOT(ISERROR(SEARCH("EXTREMA",M20)))</formula>
    </cfRule>
    <cfRule type="containsText" dxfId="12" priority="12" operator="containsText" text="ALTA">
      <formula>NOT(ISERROR(SEARCH("ALTA",M20)))</formula>
    </cfRule>
    <cfRule type="containsText" dxfId="11" priority="13" operator="containsText" text="MODERADA">
      <formula>NOT(ISERROR(SEARCH("MODERADA",M20)))</formula>
    </cfRule>
    <cfRule type="containsText" dxfId="10" priority="14" operator="containsText" text="BAJA">
      <formula>NOT(ISERROR(SEARCH("BAJA",M20)))</formula>
    </cfRule>
  </conditionalFormatting>
  <conditionalFormatting sqref="K23">
    <cfRule type="containsText" dxfId="9" priority="1" operator="containsText" text="ACEPTABLE">
      <formula>NOT(ISERROR(SEARCH("ACEPTABLE",K23)))</formula>
    </cfRule>
  </conditionalFormatting>
  <conditionalFormatting sqref="I23">
    <cfRule type="containsText" dxfId="8" priority="7" operator="containsText" text="EXTREMA">
      <formula>NOT(ISERROR(SEARCH("EXTREMA",I23)))</formula>
    </cfRule>
    <cfRule type="containsText" dxfId="7" priority="8" operator="containsText" text="ALTA">
      <formula>NOT(ISERROR(SEARCH("ALTA",I23)))</formula>
    </cfRule>
    <cfRule type="containsText" dxfId="6" priority="9" operator="containsText" text="MODERADA">
      <formula>NOT(ISERROR(SEARCH("MODERADA",I23)))</formula>
    </cfRule>
    <cfRule type="containsText" dxfId="5" priority="10" operator="containsText" text="BAJA">
      <formula>NOT(ISERROR(SEARCH("BAJA",I23)))</formula>
    </cfRule>
  </conditionalFormatting>
  <conditionalFormatting sqref="M23">
    <cfRule type="containsText" dxfId="4" priority="3" operator="containsText" text="EXTREMA">
      <formula>NOT(ISERROR(SEARCH("EXTREMA",M23)))</formula>
    </cfRule>
    <cfRule type="containsText" dxfId="3" priority="4" operator="containsText" text="ALTA">
      <formula>NOT(ISERROR(SEARCH("ALTA",M23)))</formula>
    </cfRule>
    <cfRule type="containsText" dxfId="2" priority="5" operator="containsText" text="MODERADA">
      <formula>NOT(ISERROR(SEARCH("MODERADA",M23)))</formula>
    </cfRule>
    <cfRule type="containsText" dxfId="1" priority="6" operator="containsText" text="BAJA">
      <formula>NOT(ISERROR(SEARCH("BAJA",M23)))</formula>
    </cfRule>
  </conditionalFormatting>
  <conditionalFormatting sqref="G23">
    <cfRule type="containsText" dxfId="0" priority="2" operator="containsText" text="ACEPTABLE">
      <formula>NOT(ISERROR(SEARCH("ACEPTABLE",G23)))</formula>
    </cfRule>
  </conditionalFormatting>
  <dataValidations count="1">
    <dataValidation type="list" allowBlank="1" showInputMessage="1" showErrorMessage="1" sqref="C23 F23 N23">
      <formula1>#REF!</formula1>
    </dataValidation>
  </dataValidations>
  <pageMargins left="0.7" right="0.7" top="0.75" bottom="0.75" header="0.3" footer="0.3"/>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2"/>
  <sheetViews>
    <sheetView workbookViewId="0">
      <selection activeCell="G18" sqref="G18"/>
    </sheetView>
  </sheetViews>
  <sheetFormatPr baseColWidth="10" defaultRowHeight="14.25" x14ac:dyDescent="0.2"/>
  <cols>
    <col min="1" max="16384" width="11.42578125" style="1"/>
  </cols>
  <sheetData>
    <row r="3" spans="2:8" x14ac:dyDescent="0.2">
      <c r="E3" s="1">
        <v>1</v>
      </c>
    </row>
    <row r="4" spans="2:8" x14ac:dyDescent="0.2">
      <c r="E4" s="1">
        <v>2</v>
      </c>
    </row>
    <row r="5" spans="2:8" x14ac:dyDescent="0.2">
      <c r="E5" s="1">
        <v>3</v>
      </c>
    </row>
    <row r="7" spans="2:8" x14ac:dyDescent="0.2">
      <c r="E7" s="1">
        <v>5</v>
      </c>
      <c r="H7" s="1" t="s">
        <v>10</v>
      </c>
    </row>
    <row r="8" spans="2:8" x14ac:dyDescent="0.2">
      <c r="E8" s="1">
        <v>10</v>
      </c>
      <c r="H8" s="1" t="s">
        <v>11</v>
      </c>
    </row>
    <row r="9" spans="2:8" x14ac:dyDescent="0.2">
      <c r="E9" s="1">
        <v>20</v>
      </c>
    </row>
    <row r="12" spans="2:8" x14ac:dyDescent="0.2">
      <c r="H12" s="1" t="s">
        <v>9</v>
      </c>
    </row>
    <row r="13" spans="2:8" x14ac:dyDescent="0.2">
      <c r="B13" s="12" t="s">
        <v>12</v>
      </c>
      <c r="H13" s="1" t="s">
        <v>44</v>
      </c>
    </row>
    <row r="14" spans="2:8" x14ac:dyDescent="0.2">
      <c r="B14" s="12" t="s">
        <v>13</v>
      </c>
      <c r="H14" s="1" t="s">
        <v>45</v>
      </c>
    </row>
    <row r="15" spans="2:8" x14ac:dyDescent="0.2">
      <c r="B15" s="12" t="s">
        <v>14</v>
      </c>
      <c r="E15" s="1" t="s">
        <v>18</v>
      </c>
      <c r="H15" s="1" t="s">
        <v>46</v>
      </c>
    </row>
    <row r="16" spans="2:8" x14ac:dyDescent="0.2">
      <c r="B16" s="12" t="s">
        <v>15</v>
      </c>
      <c r="E16" s="1" t="s">
        <v>19</v>
      </c>
      <c r="H16" s="1" t="s">
        <v>47</v>
      </c>
    </row>
    <row r="17" spans="2:5" x14ac:dyDescent="0.2">
      <c r="B17" s="12" t="s">
        <v>16</v>
      </c>
      <c r="E17" s="1" t="s">
        <v>20</v>
      </c>
    </row>
    <row r="18" spans="2:5" x14ac:dyDescent="0.2">
      <c r="B18" s="12" t="s">
        <v>17</v>
      </c>
      <c r="E18" s="1" t="s">
        <v>21</v>
      </c>
    </row>
    <row r="21" spans="2:5" x14ac:dyDescent="0.2">
      <c r="E21" s="1" t="s">
        <v>23</v>
      </c>
    </row>
    <row r="22" spans="2:5" x14ac:dyDescent="0.2">
      <c r="E22" s="1" t="s">
        <v>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CALIFICACION</vt:lpstr>
      <vt:lpstr>CONSOLIDADO RIESGOS CORRUPCIÓN</vt:lpstr>
      <vt:lpstr>Hoja1</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Martina</cp:lastModifiedBy>
  <cp:lastPrinted>2018-02-07T16:16:47Z</cp:lastPrinted>
  <dcterms:created xsi:type="dcterms:W3CDTF">2014-08-13T13:40:30Z</dcterms:created>
  <dcterms:modified xsi:type="dcterms:W3CDTF">2022-07-12T14:25:06Z</dcterms:modified>
</cp:coreProperties>
</file>