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PLANEACION INSTITUCIONAL\SEGUIMIENTO RIESGOS 2023\Segundo Cuatrimestre  riesgos 2023\Riesgos Corrupción\"/>
    </mc:Choice>
  </mc:AlternateContent>
  <bookViews>
    <workbookView xWindow="0" yWindow="0" windowWidth="20490" windowHeight="6465" firstSheet="1" activeTab="1"/>
  </bookViews>
  <sheets>
    <sheet name="CALIFICACION" sheetId="2" r:id="rId1"/>
    <sheet name="RIESGOS CORRUPCIÓN- 2023" sheetId="35" r:id="rId2"/>
    <sheet name="Hoja1" sheetId="5" state="hidden" r:id="rId3"/>
  </sheets>
  <externalReferences>
    <externalReference r:id="rId4"/>
    <externalReference r:id="rId5"/>
    <externalReference r:id="rId6"/>
  </externalReferences>
  <calcPr calcId="152511"/>
</workbook>
</file>

<file path=xl/calcChain.xml><?xml version="1.0" encoding="utf-8"?>
<calcChain xmlns="http://schemas.openxmlformats.org/spreadsheetml/2006/main">
  <c r="N12" i="35" l="1"/>
  <c r="N10" i="35"/>
  <c r="J12" i="35"/>
  <c r="J10" i="35"/>
  <c r="J14" i="35"/>
  <c r="N27" i="35" l="1"/>
  <c r="J27" i="35"/>
  <c r="N26" i="35"/>
  <c r="J26" i="35"/>
  <c r="N24" i="35"/>
  <c r="J24" i="35"/>
  <c r="N23" i="35"/>
  <c r="J23" i="35"/>
  <c r="N21" i="35"/>
  <c r="J21" i="35"/>
  <c r="N20" i="35"/>
  <c r="J20" i="35"/>
  <c r="N19" i="35"/>
  <c r="J19" i="35"/>
  <c r="N14" i="35"/>
  <c r="N6" i="35"/>
  <c r="J6" i="35"/>
</calcChain>
</file>

<file path=xl/comments1.xml><?xml version="1.0" encoding="utf-8"?>
<comments xmlns="http://schemas.openxmlformats.org/spreadsheetml/2006/main">
  <authors>
    <author>LINA MARCELA SIERRA CORREA</author>
    <author>EQUIPO</author>
    <author>CALIDAD PLANEACION</author>
  </authors>
  <commentList>
    <comment ref="C4" authorId="0" shapeId="0">
      <text>
        <r>
          <rPr>
            <b/>
            <sz val="9"/>
            <color indexed="81"/>
            <rFont val="Tahoma"/>
            <family val="2"/>
          </rPr>
          <t>NOMBRE DEL RIESGO</t>
        </r>
      </text>
    </comment>
    <comment ref="K4" authorId="0" shapeId="0">
      <text>
        <r>
          <rPr>
            <b/>
            <sz val="9"/>
            <color indexed="81"/>
            <rFont val="Tahoma"/>
            <family val="2"/>
          </rPr>
          <t>CONTROL QUE HAY EN EL MOMENTO</t>
        </r>
        <r>
          <rPr>
            <sz val="9"/>
            <color indexed="81"/>
            <rFont val="Tahoma"/>
            <family val="2"/>
          </rPr>
          <t xml:space="preserve">
</t>
        </r>
      </text>
    </comment>
    <comment ref="O4" authorId="0" shapeId="0">
      <text>
        <r>
          <rPr>
            <sz val="9"/>
            <color indexed="81"/>
            <rFont val="Tahoma"/>
            <family val="2"/>
          </rPr>
          <t xml:space="preserve">ASUMIR EL RIESGO /COMPARTIR O TRANSFERIR EL RIESGO /EVITAR EL RIEGO
</t>
        </r>
      </text>
    </comment>
    <comment ref="P4" authorId="0" shapeId="0">
      <text>
        <r>
          <rPr>
            <b/>
            <sz val="9"/>
            <color indexed="81"/>
            <rFont val="Tahoma"/>
            <family val="2"/>
          </rPr>
          <t>PROPOSITO PARA QUE SE REALIZA EL CONTROL  (VERIFICA, VALIDA, COTEJA, COMPARA) - EXPLICAR COMO SE REALIZA LA ACTIVIDAD DE CONTROL</t>
        </r>
      </text>
    </comment>
    <comment ref="Q4" authorId="0" shapeId="0">
      <text>
        <r>
          <rPr>
            <b/>
            <sz val="9"/>
            <color indexed="81"/>
            <rFont val="Tahoma"/>
            <family val="2"/>
          </rPr>
          <t xml:space="preserve"> EJEMPLO SI SON 5 ACCIONES CADA UNA TENDRIA UN PESO DEL 20%, SI SON 2 ACCIONES CADA UNA TENDRIA UN PESO DEL 50%), PARA TOTAL 100%</t>
        </r>
      </text>
    </comment>
    <comment ref="R4" authorId="0" shapeId="0">
      <text>
        <r>
          <rPr>
            <b/>
            <sz val="9"/>
            <color indexed="81"/>
            <rFont val="Tahoma"/>
            <family val="2"/>
          </rPr>
          <t>EJEMPLO: PROFESIONAL UNIVERSITARIO /TECNICO /SUBGERENTE /AUXILIAR ADMINISTRATIVO /COORDINADOR</t>
        </r>
      </text>
    </comment>
    <comment ref="S4" authorId="0" shapeId="0">
      <text>
        <r>
          <rPr>
            <sz val="9"/>
            <color indexed="81"/>
            <rFont val="Tahoma"/>
            <family val="2"/>
          </rPr>
          <t xml:space="preserve">EJEMPLO: DIARIO /QUINCENAL /MENSUAL/ CADA VEZ QUE SE REALICE UN PAGO /CADA VEZ QUE SE REALICE UN CONTRATO, ETC
</t>
        </r>
      </text>
    </comment>
    <comment ref="T4" authorId="0" shapeId="0">
      <text>
        <r>
          <rPr>
            <sz val="9"/>
            <color indexed="81"/>
            <rFont val="Tahoma"/>
            <family val="2"/>
          </rPr>
          <t xml:space="preserve">FECHA EN QUE INICIA LA ACCIÓN 
</t>
        </r>
      </text>
    </comment>
    <comment ref="U4" authorId="0" shapeId="0">
      <text>
        <r>
          <rPr>
            <sz val="9"/>
            <color indexed="81"/>
            <rFont val="Tahoma"/>
            <family val="2"/>
          </rPr>
          <t xml:space="preserve">FECHA EN QUE TERMINA LA ACCIÓN 
 </t>
        </r>
      </text>
    </comment>
    <comment ref="V4" authorId="1" shapeId="0">
      <text>
        <r>
          <rPr>
            <b/>
            <sz val="9"/>
            <color indexed="81"/>
            <rFont val="Tahoma"/>
            <family val="2"/>
          </rPr>
          <t>EQUIPO:</t>
        </r>
        <r>
          <rPr>
            <sz val="9"/>
            <color indexed="81"/>
            <rFont val="Tahoma"/>
            <family val="2"/>
          </rPr>
          <t xml:space="preserve">
como lo voy hacer?
</t>
        </r>
      </text>
    </comment>
    <comment ref="D5" authorId="0" shapeId="0">
      <text>
        <r>
          <rPr>
            <b/>
            <sz val="9"/>
            <color indexed="81"/>
            <rFont val="Tahoma"/>
            <family val="2"/>
          </rPr>
          <t xml:space="preserve">Interno /Externo
</t>
        </r>
      </text>
    </comment>
    <comment ref="E5" authorId="0" shapeId="0">
      <text>
        <r>
          <rPr>
            <sz val="9"/>
            <color indexed="81"/>
            <rFont val="Tahoma"/>
            <family val="2"/>
          </rPr>
          <t xml:space="preserve">Debilidades/Oportunidades/Fortalezas/Amenazas
</t>
        </r>
      </text>
    </comment>
    <comment ref="C10" authorId="2" shapeId="0">
      <text>
        <r>
          <rPr>
            <b/>
            <sz val="9"/>
            <color indexed="81"/>
            <rFont val="Tahoma"/>
            <family val="2"/>
          </rPr>
          <t>CALIDAD PLANEACION:</t>
        </r>
        <r>
          <rPr>
            <sz val="9"/>
            <color indexed="81"/>
            <rFont val="Tahoma"/>
            <family val="2"/>
          </rPr>
          <t xml:space="preserve">
Riesgo de Corrupción nuevo :   atendiendo autorización de la Junta Directiva de la empresa se modificó el manual de funciones y competencias laborales de los empleados públicos de la sociedad, actualización a través de la cual le corresponde a la Secretaría General adelantar y tramitar lo relacionado con la etapa de juzgamiento de los procesos internos disciplinarios.</t>
        </r>
      </text>
    </comment>
    <comment ref="C12" authorId="2" shapeId="0">
      <text>
        <r>
          <rPr>
            <b/>
            <sz val="9"/>
            <color indexed="81"/>
            <rFont val="Tahoma"/>
            <charset val="1"/>
          </rPr>
          <t xml:space="preserve">CALIDAD PLANEACION: </t>
        </r>
        <r>
          <rPr>
            <sz val="9"/>
            <color indexed="81"/>
            <rFont val="Tahoma"/>
            <family val="2"/>
          </rPr>
          <t>en aplicación del Código General Disciplinario, la Oficina de Control Disciplinario Interno (funcionario de instrucción), tiene competencia desde el conocimiento del hecho hasta la notificación del pliego de cargos.
De acuerdo al artículo 84 del Código General Disciplinario. La Jefe de la Oficina de Control Disciplinario Interno debe aplicar el procedimiento disciplinario establecido en el Código General Disciplinario.</t>
        </r>
        <r>
          <rPr>
            <b/>
            <sz val="9"/>
            <color indexed="81"/>
            <rFont val="Tahoma"/>
            <charset val="1"/>
          </rPr>
          <t xml:space="preserve">
</t>
        </r>
        <r>
          <rPr>
            <sz val="9"/>
            <color indexed="81"/>
            <rFont val="Tahoma"/>
            <charset val="1"/>
          </rPr>
          <t xml:space="preserve">
</t>
        </r>
      </text>
    </comment>
    <comment ref="K19" authorId="2" shapeId="0">
      <text>
        <r>
          <rPr>
            <b/>
            <sz val="9"/>
            <color indexed="81"/>
            <rFont val="Tahoma"/>
            <charset val="1"/>
          </rPr>
          <t>CALIDAD PLANEACION:</t>
        </r>
        <r>
          <rPr>
            <sz val="9"/>
            <color indexed="81"/>
            <rFont val="Tahoma"/>
            <charset val="1"/>
          </rPr>
          <t xml:space="preserve">
AQUÍ  SE VA EN EL CUARTO PUNTO A CAMBIAR EL CONTROL 
 </t>
        </r>
      </text>
    </comment>
    <comment ref="C24" authorId="2" shapeId="0">
      <text>
        <r>
          <rPr>
            <b/>
            <sz val="9"/>
            <color indexed="81"/>
            <rFont val="Tahoma"/>
            <charset val="1"/>
          </rPr>
          <t>CALIDAD PLANEACION:</t>
        </r>
        <r>
          <rPr>
            <sz val="9"/>
            <color indexed="81"/>
            <rFont val="Tahoma"/>
            <charset val="1"/>
          </rPr>
          <t xml:space="preserve">
PIENSAN ELIMINARLO EN EL SEGUNDO  CUATRIMESTRE  PORQUE SEGÚN FACILICIMO RECAUDA</t>
        </r>
      </text>
    </comment>
    <comment ref="D27" authorId="2" shapeId="0">
      <text>
        <r>
          <rPr>
            <b/>
            <sz val="9"/>
            <color indexed="81"/>
            <rFont val="Tahoma"/>
            <family val="2"/>
          </rPr>
          <t>CALIDAD PLANEACION:</t>
        </r>
        <r>
          <rPr>
            <sz val="9"/>
            <color indexed="81"/>
            <rFont val="Tahoma"/>
            <family val="2"/>
          </rPr>
          <t xml:space="preserve">
Se modifica la redacción de la Descripción del Riesgo ejercido, lo que conlleva a cambiar la causa y el efecto del mismo.
</t>
        </r>
      </text>
    </comment>
  </commentList>
</comments>
</file>

<file path=xl/sharedStrings.xml><?xml version="1.0" encoding="utf-8"?>
<sst xmlns="http://schemas.openxmlformats.org/spreadsheetml/2006/main" count="279" uniqueCount="213">
  <si>
    <t>PROBABILIDAD</t>
  </si>
  <si>
    <t>VALOR</t>
  </si>
  <si>
    <t>ZONAS DE RIESGO</t>
  </si>
  <si>
    <t>IMPACTO</t>
  </si>
  <si>
    <t>CATASTROFICO</t>
  </si>
  <si>
    <t>SI</t>
  </si>
  <si>
    <t>NO</t>
  </si>
  <si>
    <t>PREVENTIVO</t>
  </si>
  <si>
    <t>CORRECTIVO</t>
  </si>
  <si>
    <t>Corrupción</t>
  </si>
  <si>
    <t>Interno</t>
  </si>
  <si>
    <t>Externo</t>
  </si>
  <si>
    <t>Riesgo Estratégico</t>
  </si>
  <si>
    <t>Riesgo de Imagen</t>
  </si>
  <si>
    <t>Riesgo Operativo</t>
  </si>
  <si>
    <t>Riesgo Financiero</t>
  </si>
  <si>
    <t>Riesgo de Cumplimiento</t>
  </si>
  <si>
    <t>Riesgo de Tecnología</t>
  </si>
  <si>
    <t>Evitar el riesgo</t>
  </si>
  <si>
    <t>Reducir el riesgo</t>
  </si>
  <si>
    <t>Compartir o transferir el riesgo</t>
  </si>
  <si>
    <t>Asumir el riesgo</t>
  </si>
  <si>
    <t>DOCUMENTO CONTROLADO</t>
  </si>
  <si>
    <t>Preventivo</t>
  </si>
  <si>
    <t>Correctivo</t>
  </si>
  <si>
    <t>MENOR</t>
  </si>
  <si>
    <t>MAYOR</t>
  </si>
  <si>
    <t>IMPROBABLE</t>
  </si>
  <si>
    <t>PROBABLE</t>
  </si>
  <si>
    <t>CASI SEGURO</t>
  </si>
  <si>
    <t>Descripción del Riesgo</t>
  </si>
  <si>
    <t>Causa (s)</t>
  </si>
  <si>
    <t>Tipo de riesgo</t>
  </si>
  <si>
    <t>Probabilidad
(1-3)</t>
  </si>
  <si>
    <t>Impacto
(5-20)</t>
  </si>
  <si>
    <t xml:space="preserve">Página: 1 de </t>
  </si>
  <si>
    <t>Análisis de causas</t>
  </si>
  <si>
    <t>10- Zona de Riesgo BAJA</t>
  </si>
  <si>
    <t xml:space="preserve">15- Zona de Riesgo MODERADA
</t>
  </si>
  <si>
    <t>30- Zona de Riesgo ALTA</t>
  </si>
  <si>
    <t>60- Zona de Riesgo EXTREMA</t>
  </si>
  <si>
    <t xml:space="preserve">20- Zona de Riesgo MODERADA
</t>
  </si>
  <si>
    <t>40- Zona de Riesgo ALTA</t>
  </si>
  <si>
    <t>5- Zona de Riesgo BAJA</t>
  </si>
  <si>
    <t>Proceso</t>
  </si>
  <si>
    <t>Procedimiento</t>
  </si>
  <si>
    <t>Recursos</t>
  </si>
  <si>
    <t>Controles</t>
  </si>
  <si>
    <t>Código: GCI-RE-01</t>
  </si>
  <si>
    <t>EMPRESAS PÚBLICAS DEL QUINDÍO EPQ S.A E.S.P
MATRIZ PARA LA GESTIÓN DE RIESGOS 
 CALIFICACIÓN</t>
  </si>
  <si>
    <t>Riesgo Inherente</t>
  </si>
  <si>
    <t>Control Existente</t>
  </si>
  <si>
    <t>Riesgo Residual</t>
  </si>
  <si>
    <t>Responsable de la Acción</t>
  </si>
  <si>
    <t>Periodo de Seguimiento</t>
  </si>
  <si>
    <t>Accion de Contingencia ante posible  Materialización</t>
  </si>
  <si>
    <t>Evaluación del riesgo /Nivel</t>
  </si>
  <si>
    <t>Evaluación del riesgo / Nivel</t>
  </si>
  <si>
    <t>Acciones Preventivas / Descripción de los controles</t>
  </si>
  <si>
    <t xml:space="preserve">Fecha de Inicio </t>
  </si>
  <si>
    <t xml:space="preserve">Fecha de Terminación </t>
  </si>
  <si>
    <t>PESO DE ACCIÓN (%)</t>
  </si>
  <si>
    <t xml:space="preserve">PROCESO </t>
  </si>
  <si>
    <t xml:space="preserve">Efecto (s) si se materializa / CONSECUENCIA </t>
  </si>
  <si>
    <t>EMPRESAS PÚBLICAS DEL QUINDÍO S.A E.S.P
MATRIZ PARA LA GESTIÓN DE RIESGOS
MAPA DE RIESGOS DE CORRUPCIÓN  POR PROCESO</t>
  </si>
  <si>
    <t>TRATAMIENTO DEL RIESGO/opcion de manejo</t>
  </si>
  <si>
    <t>CLASIFICACIÓN</t>
  </si>
  <si>
    <t>(Primera Línea de Defensa) Líder del proceso</t>
  </si>
  <si>
    <t xml:space="preserve">Soporte / Evidencia/Reporte </t>
  </si>
  <si>
    <t>Verificación de Evidencias</t>
  </si>
  <si>
    <t>Versión: 04</t>
  </si>
  <si>
    <t>Segunda línea de Defensa (Planeación Estratégica)</t>
  </si>
  <si>
    <t>Tercera línea de Defensa -Control Interno (Efectividad)</t>
  </si>
  <si>
    <t>Versión:  04</t>
  </si>
  <si>
    <t>Fecha de emisión: 16/02/2020</t>
  </si>
  <si>
    <t>Página: 1  de</t>
  </si>
  <si>
    <t xml:space="preserve">Consolidación y Reporte </t>
  </si>
  <si>
    <t>Fecha de emisión: 6/04/2020</t>
  </si>
  <si>
    <t xml:space="preserve">Disminución del Patrimonio.- Sanciones por parte de los entes de control </t>
  </si>
  <si>
    <t>Debilidad en el manejo de inventarios</t>
  </si>
  <si>
    <t>Falta de control y seguimiento a la destinación de los insumos suministrados</t>
  </si>
  <si>
    <t>En caso de evidenciarse faltantes o una destinación diferente a los elementos suministrados. Lograr la indemnización e iniciar el proceso administrativo y judicial correspondiente.</t>
  </si>
  <si>
    <t>MENSUAL</t>
  </si>
  <si>
    <t>Jefe oficina de Control Interno De Gestión</t>
  </si>
  <si>
    <t>Indicador</t>
  </si>
  <si>
    <t>SECRETARÍA GENERAL</t>
  </si>
  <si>
    <t>sanciones por parte de las entidades de control</t>
  </si>
  <si>
    <t xml:space="preserve">riesgo de cumplimiento </t>
  </si>
  <si>
    <t>Secretario General</t>
  </si>
  <si>
    <t>Se informará a la oficina de Control Interno Disciplinario para tomar las medidas correspondiente.</t>
  </si>
  <si>
    <t>Dra. ALBA LUCIA RODRIGUEZ SIERRA</t>
  </si>
  <si>
    <t xml:space="preserve">Posibilidad de favorecer a un tercero o en beneficio propio durante la ejecucion de los procesos y procedimientos que hacen parte del area comercial </t>
  </si>
  <si>
    <t>Afectacion de la imagen de la empresa y perdidas economicas</t>
  </si>
  <si>
    <t>Mala imagen de la entidad y perdidas y posibles sanciones a los funcionarios .</t>
  </si>
  <si>
    <t>Riesgo administrativo, operativo</t>
  </si>
  <si>
    <t>Modificar, elaborar y proyectar el presupuesto acorde con las posibilidades financieras de la empresa, aprobarlo y socializarlo debidamente. Modificarlo cuando así sea necesario.</t>
  </si>
  <si>
    <t>NUMERO DE INFORMES DE ENTREGA/ NUMERO DE INFORMES REALIZADOS</t>
  </si>
  <si>
    <t>Accesos no autorizados a los sistemas de información de la entidad</t>
  </si>
  <si>
    <t>Daño, pérdida o alteración de información, Plagio de indentidad de usuarios internos, trastornos en procesos internos</t>
  </si>
  <si>
    <t>Tecnologia</t>
  </si>
  <si>
    <t>Profesional Universitario</t>
  </si>
  <si>
    <t>CUATRIMESTRAL</t>
  </si>
  <si>
    <t>Acciones ejecutadas /acciones programadas</t>
  </si>
  <si>
    <t>Copia desautorizada del archivo de imagen que contiene la firma</t>
  </si>
  <si>
    <t>Suplantación de identidad por medio de documentos firmados desautorizadamente</t>
  </si>
  <si>
    <t>1- Se encarga un profesional universitario del proceso de sistemas de información
2- Se ejecuta cada que se requiera firmar digitalmente un documento
3- El propósito del control es evitar la suplantación de identidad de funcionarios de la entidad
4- Cuando se recibe el documento para firmar se verifica por medio de comunicación directa con el responsable que firma para constatar la veracidad de la intención de firma y luego de firmado se devuelve un archivo en formato pdf a su remitente
5- Se establece protección digital sobre los documentos  para que no sean alterados o modificados sin autorización
6- Control de documentos firmados digitalmente</t>
  </si>
  <si>
    <t>1- Los documentos enviados para firmar digitalmente son confirmados por chat o telefónicamente con los directamente responsables de los mismos.
2- Radicado con número oculto dentro del documento firmado</t>
  </si>
  <si>
    <t>Acciones ejecutadas</t>
  </si>
  <si>
    <t>Aviso a los responsables para que se invalide cualquier documento desautorizado</t>
  </si>
  <si>
    <t xml:space="preserve">Interno </t>
  </si>
  <si>
    <t xml:space="preserve">Jineteo por soporte de pago manual de facturas en oficinas de recaudo. Riesgo de transporte y manejo de dinero </t>
  </si>
  <si>
    <t>Sanciones, multas, pérdidas económicas. Procesos de Responsabiliad Fiscal y Penal.</t>
  </si>
  <si>
    <t xml:space="preserve">Riesgo financiero </t>
  </si>
  <si>
    <t xml:space="preserve">Cuando se reclama por parte de un usuario </t>
  </si>
  <si>
    <t xml:space="preserve">Poner en conocimiento al Gerente y dar traslado a Control Interno Disciplinario, para el respectivo procedimiento </t>
  </si>
  <si>
    <t xml:space="preserve">Falsificacion de firmas o cheques de la entidad - Falta de seguimiento y control - Ausencia de ética de los funcionarios </t>
  </si>
  <si>
    <t xml:space="preserve">Sanciones, multas,   pérdidas económicas </t>
  </si>
  <si>
    <t xml:space="preserve">Riesgo Financiero </t>
  </si>
  <si>
    <t>Cuando es autorizado un pago se lleva el comprobante a la gerencia para su respectiva firma, solo con esta puede ser procesado el pago. Si es por medio de cheque, una vez tenga la firma del gerente, pasa a ser firmado por la tesorera la cual plasma tambien los dos sellos correspondientes al gerente general y a la tesorera general. Cuando el beneficiario del cheque se acerca a reclamarlo debe firmar el comprobante</t>
  </si>
  <si>
    <t xml:space="preserve">Posibilidad de existir un favorecimiento a proponentes alterando el cronograma establecido para la recepción de manifestaciones de interés para participar en procesos contractuales </t>
  </si>
  <si>
    <t xml:space="preserve">Incumplimiento o elteración de las fechas establecidas para la recepción  de manifestación de interés </t>
  </si>
  <si>
    <t xml:space="preserve">1. Responsable: Secretario General. 
2. Periodo: En el inicio de cada proceso precontractual en el cual se requiera presentar manifestación de interés. 
3. Propósito: Garantizar la transparencia en los procesos contractuales. 
4. Control: Verificación de los formatos establecidos para la manifestación de interés y publicación en página web de la entidad de la constancia de cierre. 
5. Desviación: Sanciones por parte de las entidades de control. 
6. Soportes: La evidencia de publicación se advierte en la página web de la compañía: 
https://www.epq.gov.co/index.php/es/   </t>
  </si>
  <si>
    <t xml:space="preserve">cuatrimestral </t>
  </si>
  <si>
    <t xml:space="preserve">Fecha de presentación de manifestaciones de interés / Cronograma establecido para la recepción de manifestaciones de interés  </t>
  </si>
  <si>
    <t>semestral</t>
  </si>
  <si>
    <t>Cada Que Se Firma Un  Documento Digitalmente</t>
  </si>
  <si>
    <t xml:space="preserve">   1. Responsable: la Tesorera General.                                                         2. Periocidad: Se realiza diariamente.                                                3. Proposito: Con el  fin de darle  continuidad al proceso, se implementó la nueva sistematización de soportes de pago.                                                             4. Control: Durante este período se realizó la entrega de las impresoras en los diferentes puntos de recaudo de acueducto y alcantarillado.              5.   Desviación: En caso de no coincidir, el registro del sofware, con lo reportado en las consignaciones, no se realizara un buen cuadre de caja.                                         6. Soporte:  El voucher queda como evidencia de la constancia de pago.
</t>
  </si>
  <si>
    <t>Diario</t>
  </si>
  <si>
    <t>JEFE DE OFICINA DE PRESUPUESTO</t>
  </si>
  <si>
    <t xml:space="preserve"> 3. Capacitacion por parte de la oficina de control interno disciplinario al comite de gerencia y jefe de área. 4. se Implementarán de impresoras termicas con el fin de controlar el jineteo. 5. Socializacion del nuevo reglamento interno de trabajo</t>
  </si>
  <si>
    <t xml:space="preserve">                                         Capacitación a coordinadores realizado por la oficina de Gestión de Recursos y Capacitación por la oficina de Control Interno Disciplinario a los lectores</t>
  </si>
  <si>
    <t>Subgerente de Comercial y atencion al cliente, planeación -mejoramiento institucional  y control interno disciplinario</t>
  </si>
  <si>
    <t>10% c/U</t>
  </si>
  <si>
    <t xml:space="preserve">Oficina Control Interno disciplinario, Oficina Gestión de Recursos, Subgerente Comercial, Profesional Universitario. </t>
  </si>
  <si>
    <t>El Jefe de Oficina de Gestión Administrativa (Recursos Fisicos).</t>
  </si>
  <si>
    <t>Posibilidad de ocurrir una extracción o alteración de datos a través de los aplicativos en beneficio propio o de terceros, debido a accesos no autorizados a los sistemas de información de la entidad, generando daño, pérdida o alteración de información, Plagio de identidad de usuarios internos, trastornos en procesos internos.</t>
  </si>
  <si>
    <t>Los lideres de los procesos deben notificar al area gestion Sistemas de Informacion  la creación , modificación e inactivación de usuarios, los cuales tendran su respectivo nombre de usuario y contraseña para acceder controladamente a los aplicativos.</t>
  </si>
  <si>
    <t>Posibilidad de realizar una extracción de la firma escaneada de altos funcionarios de la entidad, debido a realizar una copia desautorizada del archivo de imagen que contiene la firma, generando una suplantación de identidad por medio de documentos firmados desautorizadamente.</t>
  </si>
  <si>
    <t>posibilidad de que ocurra un Detrimento Patrimonial de recursos monetarios públicos, debido a la falta de sistematizaión en el recaudo del servicio, generando sanciones, multas, pérdidas económicas, procesos de responsabiliad fiscal y penal.</t>
  </si>
  <si>
    <t>Tecnicos administrativos de cada muncipio (Recaudadores y Coordinadores)</t>
  </si>
  <si>
    <t xml:space="preserve">Posibilidad de emitir  de forma irregular cheques  y transferencias desde las cuentas de la entidad, debido a presentarse falsificación de firmas o cheques de la entidad, falta de seguimiento y control, ausencia de ética de los funcionarios; ocasionando sanciones, multas,   pérdidas económicas. </t>
  </si>
  <si>
    <t>Los cheques son firmados por el Gerente General y la Tesorera General. El número del cheque girado puede observarse en el comprobante</t>
  </si>
  <si>
    <t xml:space="preserve">Subgerencia Administrativa  y Financiera, Oficina Talento Humano, Subgerencia de Comercialización de Servicios y Atención al Cliente, Profesional Universitario.   </t>
  </si>
  <si>
    <t>Subgerente de Comercialización de Servicios y Atencion al Cliente, Subgerencia de Planeación y Mejoramiento Institucional  y Oficina de control interno disciplinario</t>
  </si>
  <si>
    <t>1- Se encarga un profesional universitario del proceso de sistemas de información                       
                                                           2- Se realiza  Diariamente                     
                                                             3- El propósito del control es Impedir que se viole la integridad de la información
4- Los aplicativos cuentan con controles de acceso por medio de usuario y contraseña, no permiten modificación de información sino son otorgados los permisos o hasta que el administrador del sistema ejecute las acciones requeridas con argumentos previos para hacerlo
5- Los aplicativos que contiene la información solo se pueden acceder con equipos configurados debidamente y que estén dentro de la red LAN de la entidad
6- Instalación de lo aplicativos solo en los equipos autorizados y necesarios para operar</t>
  </si>
  <si>
    <t xml:space="preserve">GESTIÓN  TESORERÍA  </t>
  </si>
  <si>
    <t>1.  Responsable: Tesorera General.                                     2. Periocidad: Cada que se realiza un pago con cheques y/o transferencias.                                          3. Proposito: Evitar falsificacion de firmas  o cheques de la entidad.                                  4. Control: Todo pago con cheque y/o  giro a cualquier beneficiario esta condicionado  a la firma de los dos funcionarios: Gerente General y Tesorera General. En caso de que un cheque se expida con una sola firma, el banco no puede  autorizar su pago hasta tanto se cumpla con el requisito de las dos firmas autorizadas.                                           5. Desviación: La realización de un pago sin las dos firmas autorizadas.                                  6. Soportes: Las evidencias se encuentran  en los expedientes de los comprobantes de Egreso.</t>
  </si>
  <si>
    <r>
      <t xml:space="preserve"> </t>
    </r>
    <r>
      <rPr>
        <sz val="9"/>
        <rFont val="Tahoma"/>
        <family val="2"/>
      </rPr>
      <t>Tesorera General/ Gerencia</t>
    </r>
  </si>
  <si>
    <t>Responsable: Jefe de Oficina de Gestión Presupuestal.           Periocidad: seguimiento trimestral                   Proposito: Informar a la alta direccion sobre los cambios que ha sufrido el presupuesto tanto en traslados como en adiciones.                  Control: Reuniones constantes con la Gerencia.        Desviación: Sino se planea bien el presupuesto se llegara a un Deficit Fiscal, y no se podra cumplir con las metas.  Soporte: Las envidencias se encuentran en el Presupuesto.</t>
  </si>
  <si>
    <t xml:space="preserve">COMERCIALIZACIÓN DE SERVICIOS Y ATENCIÓN AL CLIENTE </t>
  </si>
  <si>
    <t>25% c/U</t>
  </si>
  <si>
    <t>GESTION ADMINISTRATIVA -  RECURSOS FISICOS</t>
  </si>
  <si>
    <t xml:space="preserve"> GESTIÓN PRESUPUESTAL</t>
  </si>
  <si>
    <t>NOMBRE DEL SUBGERENTE  RESPONSABLE</t>
  </si>
  <si>
    <t>Código: GCI-P-02-R-01</t>
  </si>
  <si>
    <t>Posibilidad de que el funcionario juzgador tenga un interés particular en el proceso disciplinario, que pudiere influir indebidamente en su deber funcional, favoreciéndose a si mismo o a terceros.</t>
  </si>
  <si>
    <t>La omisión en la manifestación de impedimento o trámite adecuado de la recusación cuando se advierta la existencia de un interés particular en el proceso a cargo del funcionario.</t>
  </si>
  <si>
    <t xml:space="preserve">Toma de decisiones contrarias a la realidad procesal lo que generaría no sólo el inicio de nuevas investigaciones disciplinarias y/o penales, sino también la pérdida de la confianza por parte de los usuarios internos y externos. </t>
  </si>
  <si>
    <t xml:space="preserve">1. Responsable: Secretario General y/o cualquiera que advierta un conflicto de intereses. 2. Periodo: En el inicio de cada proceso disciplinario que sea trasladado a la Secretaría General para surtir la etapa de juzgamiento. 3. Propósito: Garantizar la trasparencia e imparcialidad en el proceso disciplinario en la etapa de juzgamiento. 4. Control: Análisis y evaluación de cada caso en particular antes de ser tramitado, a efectos de identificar posibles conflictos de intereses. 5. Desviación: Sanciones por parte de las entidades de control y configuración de nulidades procesales. 6. Soporte: Cada proceso disciplinario en etapa de juzgamiento. 
</t>
  </si>
  <si>
    <t>Posibilidad de afectar las apropiaciones presupuestales con cargo a actividades inexistentes o no programadas por la Entidad, debido a la poca racionalización en el gasto, y seguimiento no oportuno ni apropiado de la ejecución presupuestal en curso, ocasionando un Déficit fiscal, la no suscripción de Convenios, deficiente Gestión, incumplimiento de metas y Rubros agotados antes de lo programado.</t>
  </si>
  <si>
    <t xml:space="preserve">Jerarquía de poder, operación o tramites manuales, alto nivel de tramites o solicitudes..
</t>
  </si>
  <si>
    <t>Déficit fiscal, deficiente Gestión, incumplimiento de metas, pérdida de credibilidad de la entidad.</t>
  </si>
  <si>
    <t>1. Responsable: El Jefe de Oficina de Gestión Administrativa (Recursos Físicos). 2. Periodo: mensual. 3. Propósito: hacer un seguimiento al consumo real de las áreas y/o dependencias. 4. Control: Se alimentara constantemente el sistema con las entradas y salidas del almacén con el fin de verificar la distribución de los elementos suministrados. 5. Desviación: en caso de encontrar variaciones significativas de consumo, se hará visita de campo. 6. Soporte: informes mensuales de consumo.</t>
  </si>
  <si>
    <t xml:space="preserve">Seguimiento y control en el proceso de presentación de manifestacion  de interés para participar en procesos contractuales </t>
  </si>
  <si>
    <t>Nombre De La Subgerencia  De Los  Procesos Responables</t>
  </si>
  <si>
    <t>CONTROL DISCIPLINARIO INTERNO</t>
  </si>
  <si>
    <t>Posibilidad de que el funcionario instructor inobserve formal y material de las normas propias de la actuación y de los términos señalados para este fin por parte del operador disciplinario.</t>
  </si>
  <si>
    <t xml:space="preserve">
Inobservancia formal y material de las normas propias de la actuación y de los términos en el Código General Disciplinario.
</t>
  </si>
  <si>
    <t>Riesgo de cumplimiento</t>
  </si>
  <si>
    <t>Evitar el Riesgo</t>
  </si>
  <si>
    <t xml:space="preserve">JEFE CONTROL DISCIPLINARIO INTERNO </t>
  </si>
  <si>
    <t xml:space="preserve"> El Jefe de Oficina lleva control minucioso de todas las entradas y salidas del almacen de forma manual, mientras los ingenieros realicen los ajustes necesarios para ingresar el inventario en la plataforma NEXIS </t>
  </si>
  <si>
    <t>se realiza la restauración de la información con la última copia de seguridad, de igual forma se notifica al responsable de la falta para realizar la acción de sanción según el nivel de la falta. Se realiza socialización de las politicas de seguridad de la entidad para reforzar los lineamientos en el manejo de las cuentas y acceso a la plataformas.</t>
  </si>
  <si>
    <t>Control de documentos firmados</t>
  </si>
  <si>
    <t xml:space="preserve">Por medio del código de barras y a través del lector, pueden ser ingresados los cupones de facturas que los usuarios pagan a diario y éstos son registrados automaticamente en el software comercial NEXIS. </t>
  </si>
  <si>
    <t>Comprobantes, cheques.                  Las Evidencias tambien se envian en medio magnetico en CD y correo electronico planeacioninstitucional1@gmail.com</t>
  </si>
  <si>
    <t>REALIZAR REUNIONES CON LA GERENCIA Y JUNTA DIRECTIVA</t>
  </si>
  <si>
    <t>Responsabilidad por parte del operador disciplinario, que está sujeto a los parámetros descritos, así como a los deberes, prohibiciones y faltas que se establece el Codigo Gneral Disciplinario.</t>
  </si>
  <si>
    <t>1. Se rendirá Informe una vez al año a la Jefe de la Oficina de Control Interno de Gestión.                                            2. Se realizara cuadro en excel que contendrá la relación de los procesos disciplinarios que se encuentran en trámite la Oficina de Control Disciplinario Interno de Empresas Públicas del Quindío S.A. E.S.P, con la siguiente información número de proceso, el nombre del o los investigados, tipo de proceso, fecha del Auto de Apertura de la Indagación Previa, fecha del Auto de Apertura de la Investigación Disciplinaria, Fecha de comunicación a la Procuraduría General de la Nación – Oficina de Registro y Control de la apertura de las investigación disciplinaria, Si la Procuraduría General de la Nación hizo uso de su Poder Disciplinario Preferente, falta endilgada, Fecha de Evaluación, fecha del Pliego de Cargos,  Fecha de notificación del pliego de cargos, a fin de reducir la posibilidad de error humano y elevar el cumplimiento formal y material de las normas propias del Código General Disciplinario del proceso.</t>
  </si>
  <si>
    <t>Procesos con segumiento en la Oficina de Control Disciplinario Interno/Procesos aperturados en la Oficina de Coltrol Disciplionario Interno.</t>
  </si>
  <si>
    <t xml:space="preserve">Publicación en página web de la empresa de los procesos contractuales https://www.epq.gov.co/index.php/es/ // cronograma estabelcido// Formatos de radicación de manifestaciones de interés en participar en los procesos (Archivos de la Secretaría General)       </t>
  </si>
  <si>
    <t>Identificación de causales de impedimentos o recusación</t>
  </si>
  <si>
    <t xml:space="preserve"> Verificación de expedientes disciplinarios</t>
  </si>
  <si>
    <t>Manifestación de conflicto de interés cuando haya lugar</t>
  </si>
  <si>
    <t xml:space="preserve">Comunicación de la situación al superior jerarquico </t>
  </si>
  <si>
    <t xml:space="preserve">Posibilidad de ocurrir una pérdida o hurto de los recursos físicos e inventarios, debido a la falta de control y seguimiento a la destinación de los insumos suministrados y a la debilidad en el manejo de inventario, generando así disminución del Patrimonio,  Sanciones por parte de los entes de control. </t>
  </si>
  <si>
    <t>1. Responsable:  El Jefe de Oficina de Gestión Administrativa (Recursos Fisicos).
2. Periodo: 1 visita a un municipio por mes.
3. Proposito: verficiar en campo el estado de inventarios y destinación de los activos.
4. Control: Realizar visitas escalonadas y periodicas para hacer arqueos de inventarios, en las dependencias, coordinaciones y plantas.
5. Desviación: En caso de encontrar perdidas o faltantes se inciará el proceso correspondiente.
6. Soporte: Acta de visita y fotografías.</t>
  </si>
  <si>
    <t xml:space="preserve">1. El coordinador                                                                          2. mensualmente                                                                         3. realiza seguimiento del desarrollo y cumplimiento de las actividades en campo.                           4. A traves de reuniones y verificacion en software de NEXIS y LECTURAS DE CAMPO.                                        5. Cuando se detecta una observacion se remite al jefe inmediato, dependiendo de la gravedad se manda a control interno disciplinario.                            6. Se presenta como evidencia información del trabajo de campo, asimismo, las quejas o reclamos de los usuarios </t>
  </si>
  <si>
    <t xml:space="preserve">Configuración de causales de conflicto de interés/Procesos radicados para trámite de juzgamiento </t>
  </si>
  <si>
    <t>Manifestación de conflicto de interés cuando haya lugar (La evidencia se encontrará en cada expediente disciplinario)</t>
  </si>
  <si>
    <t>Reporte de la comisión de la conducta que la motiva. (Codigo General Disciplinario, artículos 23, 39 numerales 3,7,18; articulo 55 numeral 10 y articulo 104 numeral 10).</t>
  </si>
  <si>
    <t xml:space="preserve"> 1. Seguimiento a lecturas                   2.Instalación de medidores               3.Verificación de rutas de lecturas de municipios.                                                         4. Reuniones periodicas con el grupo de lectores</t>
  </si>
  <si>
    <t>Realizar visitas a las coordinaciones,  para la actualización del inventario de cada oficina y asi velar por los bienes muebles e inmuebles de la Empresa.</t>
  </si>
  <si>
    <t>Se llevó a cabo mensualmente el control detallado de todas las entradas y salidas del proceso de Gestión Administrativa, en la parte de almacen.</t>
  </si>
  <si>
    <t>Una vez revisado el Riesgo de Corrupción se evidencia que cuenta con los seis (6) puntos requeridos para el  control  existente, los cuales fueron sugeridos por la Guia Para La Administración Del Riesgo y adoptados para cada proceso de nuestra Entidad.                                                                                                                            Se evidencia   como seguimiento de control al riesgo el  informe extraido del sistema.                                                                                        Se consolida y se notifica a la oficina de control interno  para determinar las acciones correspondientes.</t>
  </si>
  <si>
    <t>GESTIÓN ADMINISTRATIVA Y FINANCIERA - SISTEMAS DE LA INFORMACIÓN</t>
  </si>
  <si>
    <t>1. Responsable: La Jefe de Control Disciplinario Interno.                                                                       2. Periodicidad: Verificar mensualmente que el procedimiento disciplinario establecido se aplique o desarrolle de acuerdo a lo reglado en el Código General Disciplinario.                                                   3. Proposito: Cumplir con la relacion de los procesos disciplinario en curso, a través de cuadro en excel para verificara el cumplimiento de los terminos de ley en cada actuacion.                                          4.Control: Alimentacion del cuadro a medida que se avanza en el procedimiento disciplinario el cual contendrá la siguiente información número de proceso, el nombre del o los investigados, tipo de proceso, fecha del Auto de Apertura de la Indagación Previa, fecha del Auto de Apertura de la Investigación Disciplinaria, Fecha de comunicación a la Procuraduría General de la Nación – Oficina de Registro y Control de la apertura de las investigación disciplinaria, Si la Procuraduría General de la Nación hizo uso de su Poder Disciplinario Preferente, falta endilgada, Fecha de Evaluación, fecha del Pliego de Cargos,  Fecha de notificación del pliego de cargos.            5.Desviacion: En caso de no realizar el seguimiento y reportar informacion veraz podria el operador disciplinario incurrir en sancion diusciplinaria por parte del la Procuraduria Gneral de la Nacion.           6.Cuadro estadistico en excel y el informe presentado anualmente por parte de la Oficina de Control Interno de Gestion.</t>
  </si>
  <si>
    <t xml:space="preserve">Numero de mesas de trabajo realizadas con el personal de la subgerencia comercial   / sobre el numero de mesas de trabajo programadas  </t>
  </si>
  <si>
    <t xml:space="preserve">Las evidencias del cuadro estadistico realizado mesualmente reposaran en la  OCDI y el informe que se enviara a la Oficina de Control Interno de Gestion en el mes de Diciembre del año 2023.    </t>
  </si>
  <si>
    <t xml:space="preserve">                                         Reunión con el equipo de coordinación de lectores realizada por la oficina de Comercialización de Servicios y Atención al Cliente para seguimiento de actividades, critica, lecturas y verificación de lo pendiente para el 2023. Asimismo, se realiza seguimiento y control a coordinadores, recaudadores y lectores,Refuerzo capacitaicon APP lectura, Reunón trabajo de campo,induccion y reinduccion,Certicacion de medidores, seguimientos a la critica y lecturas.</t>
  </si>
  <si>
    <t>Se realizaron nuevas visitas a las coordinaciones  (Filandia, Salento y Tebaida), para la actualización del inventario de cada oficina y asi velar por los bienes muebles e inmuebles de la Empresa.</t>
  </si>
  <si>
    <t>Una vez revisado el Riesgo de Corrupción se evidencia que cuenta con los seis (6) puntos sugeridos desde la Guia para la administración del Riesgo en el  control existente.                              Se ajusto el control dado que se proyecta ingresar los inventarios a la plataforma NEXIS.                                                                   Incluyeron  los soportes anexos para está acción y se adjuntan en este seguimiento entregado.                       Se consolida y se reporta a la oficina de control interno de Gestión  para determinar las acciones correspondientes.</t>
  </si>
  <si>
    <t>Una vez revisado el Riesgo de Corrupción se evidencia que cuenta con los seis (6) puntos requeridos para el  control existente, desde lo sugerido por  la Guia Para La Administración Del Riesgo y adoptados para cada proceso de nuestra Entidad.                                                                                            El proceso adjunto los soportes de las acciones efectuadas para el cumplimiento de la acción de control, como se evidencia en la columna respectiva de esta matriz.                                                                                                                                  Se consolida y se reporta a la oficina de control interno de Gestión para determinar las acciones correspondientes.</t>
  </si>
  <si>
    <t xml:space="preserve">se realiza la restauración de la información con la última copia de seguridad, de igual forma se notifica al responsable de la falta para realizar la acción de sanción según el nivel de la falta. Se realiza socialización de las politicas de seguridad de la entidad para reforzar los lineamientos en el manejo de las cuentas y acceso a la plataformas.
</t>
  </si>
  <si>
    <t>Una vez revisado el Riesgo de Corrupción se evidencia que cuenta con los seis (6) puntos requeridos para el  control  existente, los cuales fueron sugeridos por la Guia Para La Administración Del Riesgo y adoptados para cada proceso de nuestra Entidad.                                                                                                                            Se recibe la evidencia   como seguimiento de control al riesgo los archivos adjuntos en esta matriz, entregados por el proceso de su sistema.                                                                                        Se consolida y se notifica a la oficina de control interno  para determinar las acciones correspondientes.</t>
  </si>
  <si>
    <t xml:space="preserve">                                                                                                                                                          Los soportes de cupones de cada factura se encuentran en medio físico en cada municipio en su respectiva oficina.
El voucher queda para el usuario, como evidencia de la  constancia de pago. Si se requiere se puede imprimir una copia.                                      Las Evidencias tambien se envian en medio magnetico en CD y correo electronico planeacioninstitucional1@gmail.com</t>
  </si>
  <si>
    <t>Una vez revisado el Riesgo de Corrupción se evidencia que cuenta con los seis (6) puntos requeridos para el  control  existente, los cuales fueron sugeridos por la Guia Para La Administración Del Riesgo y adoptados para cada proceso de nuestra Entidad.                                                                                                                            Se evidencia   como seguimiento de control al riesgo el  informe extraido del sistema, se adjunta como objeto en este excel.                                                                                        Se consolida y se notifica a la oficina de control interno  para determinar las acciones correspondientes.</t>
  </si>
  <si>
    <t>SE ENTREGA INFORME                                   Las Evidencias tambien se envian en medio magnetico en CD y correo electronico planeacioninstitucional1@gmail.com</t>
  </si>
  <si>
    <t>Una vez revisado el Riesgo de Corrupción se evidencia que cuenta con los seis (6) puntos requeridos para el  control  existente, los cuales fueron sugeridos por la Guia Para La Administración Del Riesgo y adoptados para cada proceso de nuestra Entidad.                                                                                                                               Se evidencia   como seguimiento de control al riesgo el  informe extraido del sistema.                                                                                        Se consolida y se notifica a la oficina de control interno  para determinar las acciones correspondientes.</t>
  </si>
  <si>
    <t xml:space="preserve">Una vez revisado el Riesgo de Corrupción se evidencia que cuenta con los seis (6) pasos requeridos para el  control existente. Se revisó  la calificación del riesgo inherente y residual  ya que en el seguimiento anterior se habia hecho modificación por inconsistencia en la   Evaluación del riesgo / Nivel, salia en el mismo % de calificación, y teniendo en cuenta que cuenta con un control bien implementado debe disminuir el factor de riesgo.                                    El lider del proceso manifiesta que  la evidencia  se encuentra en el archivo de la oficina , por si no se logra abrir el link  relacionado,  ya que es muy pesado los archivos y a veces no funciona.                        Se consolida y entrega a la oficina de control interno  para determinar las acciones correspondientes. </t>
  </si>
  <si>
    <t xml:space="preserve">Se realizó el segundo seguimiento a este  Riesgo de Corrupción ya que es nuevo para el proceso en está vigencia,  se evidencia que cuenta con los seis (6) pasos requeridos para el  control existente, desde la Guia Para La Administración Del Riesgo y adoptados para cada proceso de nuestra Entidad.                                                              Se revisó  la calificación del riesgo inherente y residual  ya que en el seguimiento anterior se habia hecho modificación por inconsistencia en la   Evaluación del riesgo / Nivel, salia en el mismo % de calificación, y teniendo en cuenta que cuenta con un control bien implementado debe disminuir el factor de riesgo.       , y teniendo en cuenta que cuenta con un control bien implementado debe disminuir el factor de riesgo.  se reviso el indicador y se ajusto de manera más pertinente y medible.                                                    El lider manifiesta que  la evidencia  se puede  revisar en el expediente disciplinario que de lugar.                                                                          Se consolida y entrega a la oficina de control interno  para determinar las acciones correspondientes. </t>
  </si>
  <si>
    <t xml:space="preserve">Segundo seguimiento de este  Riesgo de Corrupción en está vigencia 2023 ya  que es un nuevo riesgo en este  proceso,  se evidencia que cuenta con los seis (6) pasos requeridos para el  control existente, desde la Guia Para La Administración Del Riesgo y adoptados para cada proceso de nuestra Entidad.                                                             Se hizo acompañamiento y solicitó al lider del proceso realizar una correcvión  a la evidencia entregada en una fecha del cronograma, quedo ajustado el cronograma entregado en esta matriz. También se sugirio estar pendiente para el proximo cuatrimestre de la evidencia del informe que debe  presentar anualmente por parte de la Oficina de Control Interno de Gestion .                                                                                                                                                                          Se consolida y entrega a la oficina de control interno  para determinar las acciones correspondientes. </t>
  </si>
  <si>
    <t>Una vez revisado el Riesgo de Corrupción se evidencia que cuenta con los seis (6) puntos requeridos para el  control  existente.                                                                                     Se hizo acompañamiento y oriento al lider del proceso para realizar este seguimiento, dando capacitación y apoyo ya que es un funcionario nuevo para realizar esta actividad.                                                                                                                                                      Se recibe  soporte de evidencia de las acciones  realizadas por la primera Linea de Defensa como evidencia de seguimiento presentan las  siguientes actividades realizadas: la critica, lecturas y verificación de lo pendiente. Asimismo, se realiza seguimiento y control a coordinadores, recaudadores y lectores,Refuerzo capacitaicon APP lectura, Reunión trabajo de campo,induccion y reinduccion,Certicacion de medidores, seguimientos a la critica y lecturas.  Se planteó para este cuatrimestre el indicador en está matriz de Riesgo, pendientes.                                   Se consolida y se notifica a la oficina de control interno para determinar las acciones correspondientes.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</si>
</sst>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5" x14ac:knownFonts="1">
    <font>
      <sz val="11"/>
      <color theme="1"/>
      <name val="Calibri"/>
      <family val="2"/>
      <scheme val="minor"/>
    </font>
    <font>
      <sz val="11"/>
      <color theme="1"/>
      <name val="Tahoma"/>
      <family val="2"/>
    </font>
    <font>
      <b/>
      <sz val="14"/>
      <color indexed="8"/>
      <name val="Tahoma"/>
      <family val="2"/>
    </font>
    <font>
      <b/>
      <sz val="14"/>
      <name val="Tahoma"/>
      <family val="2"/>
    </font>
    <font>
      <sz val="14"/>
      <color theme="1"/>
      <name val="Tahoma"/>
      <family val="2"/>
    </font>
    <font>
      <sz val="14"/>
      <color indexed="8"/>
      <name val="Tahoma"/>
      <family val="2"/>
    </font>
    <font>
      <sz val="11"/>
      <color theme="0"/>
      <name val="Tahoma"/>
      <family val="2"/>
    </font>
    <font>
      <sz val="10"/>
      <name val="Arial"/>
      <family val="2"/>
    </font>
    <font>
      <b/>
      <sz val="11"/>
      <name val="Tahoma"/>
      <family val="2"/>
    </font>
    <font>
      <sz val="9"/>
      <color indexed="81"/>
      <name val="Tahoma"/>
      <family val="2"/>
    </font>
    <font>
      <b/>
      <sz val="9"/>
      <color indexed="81"/>
      <name val="Tahoma"/>
      <family val="2"/>
    </font>
    <font>
      <sz val="9"/>
      <color theme="1"/>
      <name val="Tahoma"/>
      <family val="2"/>
    </font>
    <font>
      <sz val="10"/>
      <color theme="1"/>
      <name val="Tahoma"/>
      <family val="2"/>
    </font>
    <font>
      <b/>
      <sz val="10"/>
      <color indexed="8"/>
      <name val="Tahoma"/>
      <family val="2"/>
    </font>
    <font>
      <sz val="10"/>
      <color indexed="8"/>
      <name val="Tahoma"/>
      <family val="2"/>
    </font>
    <font>
      <sz val="10"/>
      <color theme="1"/>
      <name val="Calibri"/>
      <family val="2"/>
      <scheme val="minor"/>
    </font>
    <font>
      <sz val="9"/>
      <color theme="1"/>
      <name val="Calibri"/>
      <family val="2"/>
      <scheme val="minor"/>
    </font>
    <font>
      <sz val="9"/>
      <color indexed="8"/>
      <name val="Tahoma"/>
      <family val="2"/>
    </font>
    <font>
      <sz val="9"/>
      <name val="Tahoma"/>
      <family val="2"/>
    </font>
    <font>
      <sz val="9"/>
      <color rgb="FFFF0000"/>
      <name val="Tahoma"/>
      <family val="2"/>
    </font>
    <font>
      <b/>
      <sz val="9"/>
      <name val="Tahoma"/>
      <family val="2"/>
    </font>
    <font>
      <sz val="9"/>
      <color indexed="81"/>
      <name val="Tahoma"/>
      <charset val="1"/>
    </font>
    <font>
      <b/>
      <sz val="9"/>
      <color indexed="81"/>
      <name val="Tahoma"/>
      <charset val="1"/>
    </font>
    <font>
      <sz val="11"/>
      <name val="Tahoma"/>
      <family val="2"/>
    </font>
    <font>
      <sz val="11"/>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s>
  <cellStyleXfs count="5">
    <xf numFmtId="0" fontId="0" fillId="0" borderId="0"/>
    <xf numFmtId="0" fontId="7" fillId="0" borderId="0"/>
    <xf numFmtId="0" fontId="7" fillId="0" borderId="0"/>
    <xf numFmtId="43" fontId="24" fillId="0" borderId="0" applyFont="0" applyFill="0" applyBorder="0" applyAlignment="0" applyProtection="0"/>
    <xf numFmtId="9" fontId="24" fillId="0" borderId="0" applyFont="0" applyFill="0" applyBorder="0" applyAlignment="0" applyProtection="0"/>
  </cellStyleXfs>
  <cellXfs count="185">
    <xf numFmtId="0" fontId="0" fillId="0" borderId="0" xfId="0"/>
    <xf numFmtId="0" fontId="1" fillId="0" borderId="0" xfId="0" applyFont="1"/>
    <xf numFmtId="0" fontId="2" fillId="2" borderId="1" xfId="0" applyFont="1" applyFill="1" applyBorder="1" applyAlignment="1">
      <alignment horizontal="center" vertical="center" wrapText="1" readingOrder="1"/>
    </xf>
    <xf numFmtId="0" fontId="4" fillId="0" borderId="0" xfId="0" applyFont="1"/>
    <xf numFmtId="0" fontId="5" fillId="3" borderId="1" xfId="0" applyFont="1" applyFill="1" applyBorder="1" applyAlignment="1">
      <alignment horizontal="justify" vertical="center" wrapText="1" readingOrder="1"/>
    </xf>
    <xf numFmtId="0" fontId="5" fillId="5" borderId="1" xfId="0" applyFont="1" applyFill="1" applyBorder="1" applyAlignment="1">
      <alignment horizontal="justify" vertical="center" wrapText="1" readingOrder="1"/>
    </xf>
    <xf numFmtId="0" fontId="2" fillId="2" borderId="4" xfId="0" applyFont="1" applyFill="1" applyBorder="1" applyAlignment="1">
      <alignment horizontal="center" wrapText="1" readingOrder="1"/>
    </xf>
    <xf numFmtId="0" fontId="2" fillId="2" borderId="4" xfId="0" applyFont="1" applyFill="1" applyBorder="1" applyAlignment="1">
      <alignment horizontal="center" vertical="center" wrapText="1" readingOrder="1"/>
    </xf>
    <xf numFmtId="0" fontId="1" fillId="6" borderId="0" xfId="0" applyFont="1" applyFill="1"/>
    <xf numFmtId="0" fontId="6" fillId="6" borderId="0" xfId="0" applyFont="1" applyFill="1"/>
    <xf numFmtId="0" fontId="4" fillId="6" borderId="0" xfId="0" applyFont="1" applyFill="1"/>
    <xf numFmtId="0" fontId="1" fillId="6" borderId="1" xfId="0" applyFont="1" applyFill="1" applyBorder="1" applyAlignment="1">
      <alignment horizontal="center" vertical="center"/>
    </xf>
    <xf numFmtId="0" fontId="1" fillId="0" borderId="0" xfId="0" applyFont="1" applyAlignment="1">
      <alignment vertical="center"/>
    </xf>
    <xf numFmtId="0" fontId="5" fillId="7" borderId="1" xfId="0" applyFont="1" applyFill="1" applyBorder="1" applyAlignment="1">
      <alignment horizontal="justify" vertical="center" wrapText="1" readingOrder="1"/>
    </xf>
    <xf numFmtId="0" fontId="1" fillId="6" borderId="9" xfId="0" applyFont="1" applyFill="1" applyBorder="1" applyAlignment="1">
      <alignment horizontal="center" vertical="center"/>
    </xf>
    <xf numFmtId="0" fontId="8" fillId="8" borderId="10" xfId="0" applyFont="1" applyFill="1" applyBorder="1" applyAlignment="1">
      <alignment horizontal="center" vertical="center"/>
    </xf>
    <xf numFmtId="0" fontId="1" fillId="6" borderId="14" xfId="0" applyFont="1" applyFill="1" applyBorder="1"/>
    <xf numFmtId="0" fontId="1" fillId="6" borderId="0" xfId="0" applyFont="1" applyFill="1" applyBorder="1"/>
    <xf numFmtId="0" fontId="1" fillId="6" borderId="15" xfId="0" applyFont="1" applyFill="1" applyBorder="1"/>
    <xf numFmtId="0" fontId="2" fillId="2" borderId="9" xfId="0" applyFont="1" applyFill="1" applyBorder="1" applyAlignment="1">
      <alignment horizontal="center" vertical="center" wrapText="1" readingOrder="1"/>
    </xf>
    <xf numFmtId="0" fontId="5" fillId="4" borderId="10" xfId="0" applyFont="1" applyFill="1" applyBorder="1" applyAlignment="1">
      <alignment horizontal="justify" vertical="center" wrapText="1" readingOrder="1"/>
    </xf>
    <xf numFmtId="0" fontId="5" fillId="7" borderId="10" xfId="0" applyFont="1" applyFill="1" applyBorder="1" applyAlignment="1">
      <alignment horizontal="justify" vertical="center" wrapText="1" readingOrder="1"/>
    </xf>
    <xf numFmtId="0" fontId="5" fillId="5" borderId="10" xfId="0" applyFont="1" applyFill="1" applyBorder="1" applyAlignment="1">
      <alignment horizontal="justify" vertical="center" wrapText="1" readingOrder="1"/>
    </xf>
    <xf numFmtId="0" fontId="3" fillId="2" borderId="16" xfId="0" applyFont="1" applyFill="1" applyBorder="1" applyAlignment="1">
      <alignment wrapText="1"/>
    </xf>
    <xf numFmtId="0" fontId="2" fillId="2" borderId="17" xfId="0" applyFont="1" applyFill="1" applyBorder="1" applyAlignment="1">
      <alignment horizontal="center" vertical="center" wrapText="1" readingOrder="1"/>
    </xf>
    <xf numFmtId="0" fontId="3" fillId="2" borderId="12" xfId="0" applyFont="1" applyFill="1" applyBorder="1" applyAlignment="1">
      <alignment wrapText="1"/>
    </xf>
    <xf numFmtId="0" fontId="2" fillId="2" borderId="13" xfId="0" applyFont="1" applyFill="1" applyBorder="1" applyAlignment="1">
      <alignment horizontal="center" wrapText="1" readingOrder="1"/>
    </xf>
    <xf numFmtId="0" fontId="2" fillId="2" borderId="18" xfId="0" applyFont="1" applyFill="1" applyBorder="1" applyAlignment="1">
      <alignment horizontal="center" wrapText="1" readingOrder="1"/>
    </xf>
    <xf numFmtId="0" fontId="1" fillId="6" borderId="0" xfId="0" applyFont="1" applyFill="1" applyAlignment="1">
      <alignment vertical="center"/>
    </xf>
    <xf numFmtId="0" fontId="1" fillId="6" borderId="0" xfId="0" applyFont="1" applyFill="1" applyAlignment="1">
      <alignment horizontal="center" vertical="center"/>
    </xf>
    <xf numFmtId="0" fontId="15" fillId="0" borderId="0" xfId="0" applyFont="1"/>
    <xf numFmtId="0" fontId="15" fillId="0" borderId="1" xfId="0" applyFont="1" applyBorder="1"/>
    <xf numFmtId="0" fontId="11" fillId="6" borderId="29" xfId="0" applyFont="1" applyFill="1" applyBorder="1" applyAlignment="1">
      <alignment horizontal="left" vertical="center" wrapText="1"/>
    </xf>
    <xf numFmtId="0" fontId="11" fillId="6" borderId="29"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1" xfId="0" applyFont="1" applyFill="1" applyBorder="1" applyAlignment="1">
      <alignment vertical="center" wrapText="1"/>
    </xf>
    <xf numFmtId="0" fontId="12" fillId="0" borderId="19" xfId="0" applyFont="1" applyBorder="1" applyAlignment="1">
      <alignment horizontal="left" vertical="center"/>
    </xf>
    <xf numFmtId="0" fontId="12" fillId="0" borderId="21" xfId="0" applyFont="1" applyBorder="1" applyAlignment="1">
      <alignment horizontal="left" vertical="center"/>
    </xf>
    <xf numFmtId="0" fontId="12" fillId="0" borderId="25" xfId="0" applyFont="1" applyFill="1" applyBorder="1" applyAlignment="1">
      <alignment horizontal="center" vertical="center"/>
    </xf>
    <xf numFmtId="0" fontId="12" fillId="0" borderId="0" xfId="0" applyFont="1" applyBorder="1" applyAlignment="1">
      <alignment horizontal="left" vertical="center"/>
    </xf>
    <xf numFmtId="0" fontId="11" fillId="6" borderId="26" xfId="0" applyFont="1" applyFill="1" applyBorder="1" applyAlignment="1">
      <alignment vertical="center" wrapText="1"/>
    </xf>
    <xf numFmtId="0" fontId="11" fillId="6" borderId="1" xfId="0" applyFont="1" applyFill="1" applyBorder="1" applyAlignment="1">
      <alignment vertical="center"/>
    </xf>
    <xf numFmtId="14" fontId="11" fillId="6" borderId="1" xfId="0" applyNumberFormat="1" applyFont="1" applyFill="1" applyBorder="1" applyAlignment="1">
      <alignment vertical="center" wrapText="1"/>
    </xf>
    <xf numFmtId="0" fontId="18" fillId="6" borderId="1" xfId="0" applyFont="1" applyFill="1" applyBorder="1" applyAlignment="1">
      <alignment horizontal="left" vertical="center" wrapText="1"/>
    </xf>
    <xf numFmtId="0" fontId="18" fillId="6" borderId="1" xfId="0" applyFont="1" applyFill="1" applyBorder="1" applyAlignment="1">
      <alignment vertical="center" wrapText="1"/>
    </xf>
    <xf numFmtId="0" fontId="18" fillId="6" borderId="1"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6" fillId="6" borderId="1" xfId="0" applyFont="1" applyFill="1" applyBorder="1"/>
    <xf numFmtId="0" fontId="11" fillId="6" borderId="1" xfId="0" applyFont="1" applyFill="1" applyBorder="1"/>
    <xf numFmtId="0" fontId="11" fillId="6" borderId="1" xfId="0" applyFont="1" applyFill="1" applyBorder="1" applyAlignment="1">
      <alignment horizontal="center"/>
    </xf>
    <xf numFmtId="0" fontId="19" fillId="6" borderId="5"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0" fillId="8" borderId="20" xfId="0" applyFont="1" applyFill="1" applyBorder="1" applyAlignment="1">
      <alignment vertical="center" wrapText="1"/>
    </xf>
    <xf numFmtId="0" fontId="18" fillId="6" borderId="1" xfId="0" applyFont="1" applyFill="1" applyBorder="1" applyAlignment="1">
      <alignment wrapText="1"/>
    </xf>
    <xf numFmtId="0" fontId="11" fillId="6" borderId="1" xfId="0" applyFont="1" applyFill="1" applyBorder="1" applyAlignment="1">
      <alignment horizontal="left" vertical="center" wrapText="1"/>
    </xf>
    <xf numFmtId="0" fontId="0" fillId="0" borderId="0" xfId="0" applyFont="1"/>
    <xf numFmtId="0" fontId="0" fillId="0" borderId="1" xfId="0" applyBorder="1" applyAlignment="1"/>
    <xf numFmtId="0" fontId="11" fillId="6" borderId="1" xfId="0" applyFont="1" applyFill="1" applyBorder="1" applyAlignment="1">
      <alignment horizontal="right" wrapText="1"/>
    </xf>
    <xf numFmtId="0" fontId="23" fillId="6" borderId="5" xfId="0" applyFont="1" applyFill="1" applyBorder="1" applyAlignment="1">
      <alignment vertical="center" wrapText="1"/>
    </xf>
    <xf numFmtId="0" fontId="11" fillId="6"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4" fontId="11" fillId="6" borderId="5" xfId="0" applyNumberFormat="1" applyFont="1" applyFill="1" applyBorder="1" applyAlignment="1">
      <alignment horizontal="center" vertical="center" wrapText="1"/>
    </xf>
    <xf numFmtId="9" fontId="11" fillId="6" borderId="1" xfId="0" applyNumberFormat="1" applyFont="1" applyFill="1" applyBorder="1" applyAlignment="1">
      <alignment horizontal="center" vertical="center" wrapText="1"/>
    </xf>
    <xf numFmtId="9" fontId="11" fillId="6" borderId="5" xfId="0" applyNumberFormat="1"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14" fontId="11" fillId="6" borderId="19" xfId="0" applyNumberFormat="1" applyFont="1" applyFill="1" applyBorder="1" applyAlignment="1">
      <alignment horizontal="center" vertical="center" wrapText="1"/>
    </xf>
    <xf numFmtId="0" fontId="20" fillId="8" borderId="1" xfId="0" applyFont="1" applyFill="1" applyBorder="1" applyAlignment="1">
      <alignment vertical="center" wrapText="1"/>
    </xf>
    <xf numFmtId="0" fontId="20" fillId="8" borderId="32" xfId="0" applyFont="1" applyFill="1" applyBorder="1" applyAlignment="1">
      <alignment vertical="center" wrapText="1"/>
    </xf>
    <xf numFmtId="9" fontId="18" fillId="6" borderId="5" xfId="0" applyNumberFormat="1" applyFont="1" applyFill="1" applyBorder="1" applyAlignment="1">
      <alignment horizontal="center" vertical="center" wrapText="1"/>
    </xf>
    <xf numFmtId="0" fontId="11" fillId="6" borderId="5" xfId="0" applyFont="1" applyFill="1" applyBorder="1" applyAlignment="1">
      <alignment vertical="center" wrapText="1"/>
    </xf>
    <xf numFmtId="14" fontId="11" fillId="6" borderId="5" xfId="0" applyNumberFormat="1" applyFont="1" applyFill="1" applyBorder="1" applyAlignment="1">
      <alignment vertical="center" wrapText="1"/>
    </xf>
    <xf numFmtId="0" fontId="18" fillId="6" borderId="5" xfId="0" applyFont="1" applyFill="1" applyBorder="1" applyAlignment="1">
      <alignment horizontal="left" wrapText="1"/>
    </xf>
    <xf numFmtId="0" fontId="18" fillId="6" borderId="5" xfId="0" applyFont="1" applyFill="1" applyBorder="1" applyAlignment="1">
      <alignment horizontal="left" vertical="center" wrapText="1"/>
    </xf>
    <xf numFmtId="0" fontId="23" fillId="6" borderId="5" xfId="0" applyFont="1" applyFill="1" applyBorder="1" applyAlignment="1">
      <alignment horizontal="center" vertical="center" wrapText="1"/>
    </xf>
    <xf numFmtId="0" fontId="14" fillId="0" borderId="5" xfId="0" applyFont="1" applyBorder="1" applyAlignment="1">
      <alignment horizontal="center" vertical="center" wrapText="1"/>
    </xf>
    <xf numFmtId="0" fontId="12" fillId="0" borderId="34" xfId="0" applyFont="1" applyBorder="1" applyAlignment="1">
      <alignment horizontal="left" vertical="center"/>
    </xf>
    <xf numFmtId="0" fontId="20" fillId="10" borderId="5" xfId="0" applyFont="1" applyFill="1" applyBorder="1" applyAlignment="1">
      <alignment horizontal="center" vertical="center" wrapText="1"/>
    </xf>
    <xf numFmtId="0" fontId="20" fillId="10" borderId="35" xfId="0" applyFont="1" applyFill="1" applyBorder="1" applyAlignment="1">
      <alignment vertical="center" wrapText="1"/>
    </xf>
    <xf numFmtId="0" fontId="16" fillId="6" borderId="0" xfId="0" applyFont="1" applyFill="1"/>
    <xf numFmtId="0" fontId="11" fillId="6" borderId="13" xfId="0" applyFont="1" applyFill="1" applyBorder="1" applyAlignment="1">
      <alignment vertical="center" wrapText="1"/>
    </xf>
    <xf numFmtId="0" fontId="0" fillId="6" borderId="1" xfId="0" applyFill="1" applyBorder="1" applyAlignment="1">
      <alignment horizontal="center" vertical="center"/>
    </xf>
    <xf numFmtId="0" fontId="18" fillId="6" borderId="29" xfId="0"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1" fillId="6" borderId="19" xfId="0" applyNumberFormat="1" applyFont="1" applyFill="1" applyBorder="1" applyAlignment="1">
      <alignment horizontal="center" vertical="center" wrapText="1"/>
    </xf>
    <xf numFmtId="0" fontId="1" fillId="0" borderId="6" xfId="0" applyFont="1" applyBorder="1" applyAlignment="1">
      <alignment horizontal="center"/>
    </xf>
    <xf numFmtId="0" fontId="1" fillId="0" borderId="9" xfId="0" applyFont="1" applyBorder="1" applyAlignment="1">
      <alignment horizontal="center"/>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3" fillId="2" borderId="11" xfId="0" applyFont="1" applyFill="1" applyBorder="1" applyAlignment="1">
      <alignment horizontal="center" vertical="center" wrapText="1" readingOrder="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14" fontId="11" fillId="6" borderId="20" xfId="0" applyNumberFormat="1" applyFont="1" applyFill="1" applyBorder="1" applyAlignment="1">
      <alignment horizontal="center" vertical="center" wrapText="1"/>
    </xf>
    <xf numFmtId="14" fontId="11" fillId="6" borderId="5" xfId="0" applyNumberFormat="1"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1" fillId="6" borderId="20" xfId="0" applyNumberFormat="1" applyFont="1" applyFill="1" applyBorder="1" applyAlignment="1">
      <alignment horizontal="center" vertical="center"/>
    </xf>
    <xf numFmtId="14" fontId="11" fillId="6" borderId="19" xfId="0" applyNumberFormat="1" applyFont="1" applyFill="1" applyBorder="1" applyAlignment="1">
      <alignment horizontal="center" vertical="center"/>
    </xf>
    <xf numFmtId="14" fontId="11" fillId="6" borderId="5" xfId="0" applyNumberFormat="1" applyFont="1" applyFill="1" applyBorder="1" applyAlignment="1">
      <alignment horizontal="center" vertical="center"/>
    </xf>
    <xf numFmtId="0" fontId="11" fillId="6" borderId="1"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5" xfId="0" applyFont="1" applyFill="1" applyBorder="1" applyAlignment="1">
      <alignment horizontal="center" vertical="center"/>
    </xf>
    <xf numFmtId="0" fontId="18" fillId="6" borderId="26"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13" xfId="0" applyFont="1" applyFill="1" applyBorder="1" applyAlignment="1">
      <alignment horizontal="center" vertical="center" wrapText="1"/>
    </xf>
    <xf numFmtId="14" fontId="11" fillId="6" borderId="26" xfId="0" applyNumberFormat="1" applyFont="1" applyFill="1" applyBorder="1" applyAlignment="1">
      <alignment horizontal="center" vertical="center" wrapText="1"/>
    </xf>
    <xf numFmtId="0" fontId="11" fillId="6" borderId="5" xfId="0" applyFont="1" applyFill="1" applyBorder="1" applyAlignment="1">
      <alignment horizontal="left" vertical="center" wrapText="1"/>
    </xf>
    <xf numFmtId="0" fontId="11" fillId="6" borderId="28" xfId="0" applyFont="1" applyFill="1" applyBorder="1" applyAlignment="1">
      <alignment horizontal="left" vertical="center" wrapText="1"/>
    </xf>
    <xf numFmtId="0" fontId="11" fillId="6" borderId="28" xfId="0" applyFont="1" applyFill="1" applyBorder="1" applyAlignment="1">
      <alignment horizontal="center" vertical="center" wrapText="1"/>
    </xf>
    <xf numFmtId="9" fontId="11" fillId="6" borderId="26" xfId="3" applyNumberFormat="1" applyFont="1" applyFill="1" applyBorder="1" applyAlignment="1">
      <alignment horizontal="center" vertical="center" wrapText="1"/>
    </xf>
    <xf numFmtId="9" fontId="11" fillId="6" borderId="13" xfId="3" applyNumberFormat="1" applyFont="1" applyFill="1" applyBorder="1" applyAlignment="1">
      <alignment horizontal="center" vertical="center" wrapText="1"/>
    </xf>
    <xf numFmtId="9" fontId="11" fillId="6" borderId="26" xfId="4" applyFont="1" applyFill="1" applyBorder="1" applyAlignment="1">
      <alignment horizontal="center" vertical="center" wrapText="1"/>
    </xf>
    <xf numFmtId="9" fontId="11" fillId="6" borderId="5" xfId="4" applyFont="1" applyFill="1" applyBorder="1" applyAlignment="1">
      <alignment horizontal="center" vertical="center" wrapText="1"/>
    </xf>
    <xf numFmtId="0" fontId="11" fillId="6" borderId="26" xfId="0" applyFont="1" applyFill="1" applyBorder="1" applyAlignment="1">
      <alignment horizontal="left" vertical="center" wrapText="1"/>
    </xf>
    <xf numFmtId="0" fontId="18" fillId="6" borderId="20"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1" fillId="6" borderId="1" xfId="0" applyFont="1" applyFill="1" applyBorder="1" applyAlignment="1">
      <alignment horizontal="center"/>
    </xf>
    <xf numFmtId="0" fontId="11" fillId="6" borderId="28" xfId="0" applyFont="1" applyFill="1" applyBorder="1" applyAlignment="1">
      <alignment horizontal="center" vertical="center"/>
    </xf>
    <xf numFmtId="0" fontId="18" fillId="6" borderId="20"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center" wrapText="1"/>
      <protection locked="0"/>
    </xf>
    <xf numFmtId="0" fontId="18" fillId="6" borderId="13" xfId="0" applyFont="1" applyFill="1" applyBorder="1" applyAlignment="1" applyProtection="1">
      <alignment horizontal="center" vertical="center" wrapText="1"/>
      <protection locked="0"/>
    </xf>
    <xf numFmtId="9" fontId="18" fillId="6" borderId="20" xfId="0" applyNumberFormat="1" applyFont="1" applyFill="1" applyBorder="1" applyAlignment="1">
      <alignment horizontal="center" vertical="center"/>
    </xf>
    <xf numFmtId="9" fontId="18" fillId="6" borderId="19" xfId="0" applyNumberFormat="1" applyFont="1" applyFill="1" applyBorder="1" applyAlignment="1">
      <alignment horizontal="center" vertical="center"/>
    </xf>
    <xf numFmtId="9" fontId="18" fillId="6" borderId="13" xfId="0" applyNumberFormat="1" applyFont="1" applyFill="1" applyBorder="1" applyAlignment="1">
      <alignment horizontal="center" vertical="center"/>
    </xf>
    <xf numFmtId="0" fontId="11" fillId="6" borderId="19" xfId="0" applyFont="1" applyFill="1" applyBorder="1" applyAlignment="1">
      <alignment horizontal="center" vertical="center"/>
    </xf>
    <xf numFmtId="0" fontId="11" fillId="6" borderId="13" xfId="0" applyFont="1" applyFill="1" applyBorder="1" applyAlignment="1">
      <alignment horizontal="center" vertical="center"/>
    </xf>
    <xf numFmtId="14" fontId="18" fillId="6" borderId="20" xfId="0" applyNumberFormat="1" applyFont="1" applyFill="1" applyBorder="1" applyAlignment="1">
      <alignment horizontal="center" vertical="center" wrapText="1"/>
    </xf>
    <xf numFmtId="14" fontId="18" fillId="6" borderId="19" xfId="0" applyNumberFormat="1" applyFont="1" applyFill="1" applyBorder="1" applyAlignment="1">
      <alignment horizontal="center" vertical="center" wrapText="1"/>
    </xf>
    <xf numFmtId="14" fontId="18" fillId="6" borderId="5" xfId="0" applyNumberFormat="1" applyFont="1" applyFill="1" applyBorder="1" applyAlignment="1">
      <alignment horizontal="center" vertical="center" wrapText="1"/>
    </xf>
    <xf numFmtId="14" fontId="18" fillId="6" borderId="20" xfId="0" applyNumberFormat="1" applyFont="1" applyFill="1" applyBorder="1" applyAlignment="1">
      <alignment horizontal="center" vertical="center"/>
    </xf>
    <xf numFmtId="14" fontId="18" fillId="6" borderId="19" xfId="0" applyNumberFormat="1" applyFont="1" applyFill="1" applyBorder="1" applyAlignment="1">
      <alignment horizontal="center" vertical="center"/>
    </xf>
    <xf numFmtId="14" fontId="18" fillId="6" borderId="5" xfId="0" applyNumberFormat="1" applyFont="1" applyFill="1" applyBorder="1" applyAlignment="1">
      <alignment horizontal="center" vertical="center"/>
    </xf>
    <xf numFmtId="9" fontId="11" fillId="6" borderId="20" xfId="0" applyNumberFormat="1" applyFont="1" applyFill="1" applyBorder="1" applyAlignment="1">
      <alignment horizontal="center" vertical="center" wrapText="1"/>
    </xf>
    <xf numFmtId="9" fontId="11" fillId="6" borderId="5" xfId="0" applyNumberFormat="1" applyFont="1" applyFill="1" applyBorder="1" applyAlignment="1">
      <alignment horizontal="center" vertical="center" wrapText="1"/>
    </xf>
    <xf numFmtId="14" fontId="18" fillId="6" borderId="1" xfId="0" applyNumberFormat="1"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0" fontId="20" fillId="8" borderId="26"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11" fillId="6" borderId="0" xfId="0" applyFont="1" applyFill="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2" fillId="0" borderId="0" xfId="0" applyFont="1" applyAlignment="1">
      <alignment horizontal="center" vertical="center" wrapText="1"/>
    </xf>
    <xf numFmtId="0" fontId="12" fillId="6" borderId="0" xfId="0" applyFont="1" applyFill="1" applyAlignment="1"/>
    <xf numFmtId="0" fontId="12" fillId="10" borderId="22" xfId="0" applyFont="1" applyFill="1" applyBorder="1" applyAlignment="1">
      <alignment horizontal="center" vertical="center"/>
    </xf>
    <xf numFmtId="0" fontId="12" fillId="10" borderId="23" xfId="0" applyFont="1" applyFill="1" applyBorder="1" applyAlignment="1">
      <alignment horizontal="center" vertical="center"/>
    </xf>
    <xf numFmtId="0" fontId="12" fillId="10" borderId="24" xfId="0" applyFont="1" applyFill="1" applyBorder="1" applyAlignment="1">
      <alignment horizontal="center" vertical="center"/>
    </xf>
    <xf numFmtId="0" fontId="20" fillId="9" borderId="7" xfId="2" applyFont="1" applyFill="1" applyBorder="1" applyAlignment="1">
      <alignment horizontal="center" vertical="center" wrapText="1"/>
    </xf>
    <xf numFmtId="0" fontId="20" fillId="8" borderId="22"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14" fontId="11" fillId="6" borderId="19" xfId="0" applyNumberFormat="1" applyFont="1" applyFill="1" applyBorder="1" applyAlignment="1">
      <alignment horizontal="center" vertical="center" wrapText="1"/>
    </xf>
    <xf numFmtId="9" fontId="11" fillId="6" borderId="1" xfId="0" applyNumberFormat="1"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 xfId="0" applyFont="1" applyFill="1" applyBorder="1" applyAlignment="1">
      <alignment horizontal="center" wrapText="1"/>
    </xf>
    <xf numFmtId="0" fontId="0" fillId="6" borderId="5" xfId="0" applyFill="1" applyBorder="1" applyAlignment="1">
      <alignment horizontal="center" vertical="center"/>
    </xf>
    <xf numFmtId="0" fontId="0" fillId="6" borderId="1" xfId="0"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12" fillId="0" borderId="1" xfId="0" applyFont="1" applyBorder="1" applyAlignment="1">
      <alignment horizontal="center" vertical="center"/>
    </xf>
    <xf numFmtId="0" fontId="20" fillId="8" borderId="31"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0" fillId="8" borderId="25" xfId="0" applyFont="1" applyFill="1" applyBorder="1" applyAlignment="1">
      <alignment horizontal="center" vertical="center" wrapText="1"/>
    </xf>
    <xf numFmtId="0" fontId="0" fillId="6" borderId="28" xfId="0" applyFill="1" applyBorder="1" applyAlignment="1">
      <alignment horizontal="center" vertical="center"/>
    </xf>
    <xf numFmtId="0" fontId="17" fillId="6" borderId="19"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1" fillId="6" borderId="20" xfId="0" applyFont="1" applyFill="1" applyBorder="1" applyAlignment="1">
      <alignment horizontal="center" wrapText="1"/>
    </xf>
    <xf numFmtId="0" fontId="11" fillId="6" borderId="5" xfId="0" applyFont="1" applyFill="1" applyBorder="1" applyAlignment="1">
      <alignment horizontal="center" wrapText="1"/>
    </xf>
    <xf numFmtId="0" fontId="11" fillId="6" borderId="26" xfId="0" applyFont="1" applyFill="1" applyBorder="1" applyAlignment="1">
      <alignment horizontal="center" wrapText="1"/>
    </xf>
    <xf numFmtId="0" fontId="11" fillId="6" borderId="13" xfId="0" applyFont="1" applyFill="1" applyBorder="1" applyAlignment="1">
      <alignment horizontal="center" wrapText="1"/>
    </xf>
    <xf numFmtId="0" fontId="18" fillId="6" borderId="1" xfId="0" applyFont="1" applyFill="1" applyBorder="1" applyAlignment="1">
      <alignment horizontal="center" wrapText="1"/>
    </xf>
  </cellXfs>
  <cellStyles count="5">
    <cellStyle name="Millares" xfId="3" builtinId="3"/>
    <cellStyle name="Normal" xfId="0" builtinId="0"/>
    <cellStyle name="Normal 2" xfId="2"/>
    <cellStyle name="Normal 4" xfId="1"/>
    <cellStyle name="Porcentaje" xfId="4" builtinId="5"/>
  </cellStyles>
  <dxfs count="56">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png"/><Relationship Id="rId1" Type="http://schemas.openxmlformats.org/officeDocument/2006/relationships/image" Target="../media/image22.png"/><Relationship Id="rId5" Type="http://schemas.openxmlformats.org/officeDocument/2006/relationships/image" Target="../media/image25.jpeg"/><Relationship Id="rId4" Type="http://schemas.openxmlformats.org/officeDocument/2006/relationships/image" Target="../media/image24.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18" Type="http://schemas.openxmlformats.org/officeDocument/2006/relationships/image" Target="../media/image20.emf"/><Relationship Id="rId3" Type="http://schemas.openxmlformats.org/officeDocument/2006/relationships/image" Target="../media/image5.emf"/><Relationship Id="rId7" Type="http://schemas.openxmlformats.org/officeDocument/2006/relationships/image" Target="../media/image9.emf"/><Relationship Id="rId12" Type="http://schemas.openxmlformats.org/officeDocument/2006/relationships/image" Target="../media/image14.emf"/><Relationship Id="rId17" Type="http://schemas.openxmlformats.org/officeDocument/2006/relationships/image" Target="../media/image19.emf"/><Relationship Id="rId2" Type="http://schemas.openxmlformats.org/officeDocument/2006/relationships/image" Target="../media/image4.emf"/><Relationship Id="rId16" Type="http://schemas.openxmlformats.org/officeDocument/2006/relationships/image" Target="../media/image18.emf"/><Relationship Id="rId1" Type="http://schemas.openxmlformats.org/officeDocument/2006/relationships/image" Target="../media/image3.emf"/><Relationship Id="rId6" Type="http://schemas.openxmlformats.org/officeDocument/2006/relationships/image" Target="../media/image8.emf"/><Relationship Id="rId11" Type="http://schemas.openxmlformats.org/officeDocument/2006/relationships/image" Target="../media/image13.emf"/><Relationship Id="rId5" Type="http://schemas.openxmlformats.org/officeDocument/2006/relationships/image" Target="../media/image7.emf"/><Relationship Id="rId15" Type="http://schemas.openxmlformats.org/officeDocument/2006/relationships/image" Target="../media/image17.emf"/><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6.emf"/><Relationship Id="rId9" Type="http://schemas.openxmlformats.org/officeDocument/2006/relationships/image" Target="../media/image11.emf"/><Relationship Id="rId14"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0</xdr:col>
      <xdr:colOff>273504</xdr:colOff>
      <xdr:row>0</xdr:row>
      <xdr:rowOff>152400</xdr:rowOff>
    </xdr:from>
    <xdr:to>
      <xdr:col>0</xdr:col>
      <xdr:colOff>1387929</xdr:colOff>
      <xdr:row>4</xdr:row>
      <xdr:rowOff>47625</xdr:rowOff>
    </xdr:to>
    <xdr:pic>
      <xdr:nvPicPr>
        <xdr:cNvPr id="4"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3504" y="152400"/>
          <a:ext cx="1114425" cy="602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979714</xdr:colOff>
      <xdr:row>16</xdr:row>
      <xdr:rowOff>95250</xdr:rowOff>
    </xdr:from>
    <xdr:to>
      <xdr:col>2</xdr:col>
      <xdr:colOff>2177623</xdr:colOff>
      <xdr:row>20</xdr:row>
      <xdr:rowOff>139034</xdr:rowOff>
    </xdr:to>
    <xdr:pic>
      <xdr:nvPicPr>
        <xdr:cNvPr id="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05893" y="6735536"/>
          <a:ext cx="1197909" cy="7513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115095</xdr:colOff>
      <xdr:row>0</xdr:row>
      <xdr:rowOff>88900</xdr:rowOff>
    </xdr:from>
    <xdr:to>
      <xdr:col>2</xdr:col>
      <xdr:colOff>1106116</xdr:colOff>
      <xdr:row>0</xdr:row>
      <xdr:rowOff>750094</xdr:rowOff>
    </xdr:to>
    <xdr:pic>
      <xdr:nvPicPr>
        <xdr:cNvPr id="8"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095" y="88900"/>
          <a:ext cx="2360240" cy="661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23</xdr:row>
      <xdr:rowOff>0</xdr:rowOff>
    </xdr:from>
    <xdr:to>
      <xdr:col>22</xdr:col>
      <xdr:colOff>702733</xdr:colOff>
      <xdr:row>23</xdr:row>
      <xdr:rowOff>550182</xdr:rowOff>
    </xdr:to>
    <xdr:sp macro="" textlink="">
      <xdr:nvSpPr>
        <xdr:cNvPr id="32" name="Object 19" hidden="1">
          <a:extLst>
            <a:ext uri="{63B3BB69-23CF-44E3-9099-C40C66FF867C}">
              <a14:compatExt xmlns:a14="http://schemas.microsoft.com/office/drawing/2010/main" spid="_x0000_s11283"/>
            </a:ext>
          </a:extLst>
        </xdr:cNvPr>
        <xdr:cNvSpPr/>
      </xdr:nvSpPr>
      <xdr:spPr>
        <a:xfrm>
          <a:off x="19002375" y="3657600"/>
          <a:ext cx="702733" cy="536575"/>
        </a:xfrm>
        <a:prstGeom prst="rect">
          <a:avLst/>
        </a:prstGeom>
      </xdr:spPr>
    </xdr:sp>
    <xdr:clientData/>
  </xdr:twoCellAnchor>
  <xdr:twoCellAnchor editAs="oneCell">
    <xdr:from>
      <xdr:col>10</xdr:col>
      <xdr:colOff>2056871</xdr:colOff>
      <xdr:row>30</xdr:row>
      <xdr:rowOff>152400</xdr:rowOff>
    </xdr:from>
    <xdr:to>
      <xdr:col>11</xdr:col>
      <xdr:colOff>683144</xdr:colOff>
      <xdr:row>35</xdr:row>
      <xdr:rowOff>36239</xdr:rowOff>
    </xdr:to>
    <xdr:pic>
      <xdr:nvPicPr>
        <xdr:cNvPr id="37" name="2 Imagen" descr="C:\Users\Usuario\Desktop\LOGO CALIDAD-0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29596" y="52282725"/>
          <a:ext cx="1388523" cy="836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38"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536575</xdr:rowOff>
    </xdr:to>
    <xdr:sp macro="" textlink="">
      <xdr:nvSpPr>
        <xdr:cNvPr id="28"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702733</xdr:colOff>
      <xdr:row>23</xdr:row>
      <xdr:rowOff>527050</xdr:rowOff>
    </xdr:to>
    <xdr:sp macro="" textlink="">
      <xdr:nvSpPr>
        <xdr:cNvPr id="29"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twoCellAnchor editAs="oneCell">
    <xdr:from>
      <xdr:col>22</xdr:col>
      <xdr:colOff>0</xdr:colOff>
      <xdr:row>23</xdr:row>
      <xdr:rowOff>0</xdr:rowOff>
    </xdr:from>
    <xdr:to>
      <xdr:col>22</xdr:col>
      <xdr:colOff>728246</xdr:colOff>
      <xdr:row>23</xdr:row>
      <xdr:rowOff>562088</xdr:rowOff>
    </xdr:to>
    <xdr:sp macro="" textlink="">
      <xdr:nvSpPr>
        <xdr:cNvPr id="12"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728246</xdr:colOff>
      <xdr:row>23</xdr:row>
      <xdr:rowOff>552563</xdr:rowOff>
    </xdr:to>
    <xdr:sp macro="" textlink="">
      <xdr:nvSpPr>
        <xdr:cNvPr id="13"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twoCellAnchor editAs="oneCell">
    <xdr:from>
      <xdr:col>22</xdr:col>
      <xdr:colOff>0</xdr:colOff>
      <xdr:row>23</xdr:row>
      <xdr:rowOff>0</xdr:rowOff>
    </xdr:from>
    <xdr:to>
      <xdr:col>22</xdr:col>
      <xdr:colOff>728246</xdr:colOff>
      <xdr:row>23</xdr:row>
      <xdr:rowOff>562088</xdr:rowOff>
    </xdr:to>
    <xdr:sp macro="" textlink="">
      <xdr:nvSpPr>
        <xdr:cNvPr id="25"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728246</xdr:colOff>
      <xdr:row>23</xdr:row>
      <xdr:rowOff>552563</xdr:rowOff>
    </xdr:to>
    <xdr:sp macro="" textlink="">
      <xdr:nvSpPr>
        <xdr:cNvPr id="26"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twoCellAnchor editAs="oneCell">
    <xdr:from>
      <xdr:col>22</xdr:col>
      <xdr:colOff>0</xdr:colOff>
      <xdr:row>23</xdr:row>
      <xdr:rowOff>0</xdr:rowOff>
    </xdr:from>
    <xdr:to>
      <xdr:col>22</xdr:col>
      <xdr:colOff>728246</xdr:colOff>
      <xdr:row>23</xdr:row>
      <xdr:rowOff>562088</xdr:rowOff>
    </xdr:to>
    <xdr:sp macro="" textlink="">
      <xdr:nvSpPr>
        <xdr:cNvPr id="27" name="Object 19" hidden="1">
          <a:extLst>
            <a:ext uri="{63B3BB69-23CF-44E3-9099-C40C66FF867C}">
              <a14:compatExt xmlns:a14="http://schemas.microsoft.com/office/drawing/2010/main" spid="_x0000_s11283"/>
            </a:ext>
          </a:extLst>
        </xdr:cNvPr>
        <xdr:cNvSpPr/>
      </xdr:nvSpPr>
      <xdr:spPr>
        <a:xfrm>
          <a:off x="19002375" y="3228975"/>
          <a:ext cx="702733" cy="536575"/>
        </a:xfrm>
        <a:prstGeom prst="rect">
          <a:avLst/>
        </a:prstGeom>
      </xdr:spPr>
    </xdr:sp>
    <xdr:clientData/>
  </xdr:twoCellAnchor>
  <xdr:twoCellAnchor editAs="oneCell">
    <xdr:from>
      <xdr:col>22</xdr:col>
      <xdr:colOff>0</xdr:colOff>
      <xdr:row>23</xdr:row>
      <xdr:rowOff>0</xdr:rowOff>
    </xdr:from>
    <xdr:to>
      <xdr:col>22</xdr:col>
      <xdr:colOff>728246</xdr:colOff>
      <xdr:row>23</xdr:row>
      <xdr:rowOff>552563</xdr:rowOff>
    </xdr:to>
    <xdr:sp macro="" textlink="">
      <xdr:nvSpPr>
        <xdr:cNvPr id="30" name="Object 19" hidden="1">
          <a:extLst>
            <a:ext uri="{63B3BB69-23CF-44E3-9099-C40C66FF867C}">
              <a14:compatExt xmlns:a14="http://schemas.microsoft.com/office/drawing/2010/main" spid="_x0000_s11283"/>
            </a:ext>
          </a:extLst>
        </xdr:cNvPr>
        <xdr:cNvSpPr/>
      </xdr:nvSpPr>
      <xdr:spPr>
        <a:xfrm>
          <a:off x="19002375" y="3228975"/>
          <a:ext cx="702733" cy="527050"/>
        </a:xfrm>
        <a:prstGeom prst="rect">
          <a:avLst/>
        </a:prstGeom>
      </xdr:spPr>
    </xdr:sp>
    <xdr:clientData/>
  </xdr:twoCellAnchor>
  <xdr:twoCellAnchor editAs="oneCell">
    <xdr:from>
      <xdr:col>22</xdr:col>
      <xdr:colOff>0</xdr:colOff>
      <xdr:row>23</xdr:row>
      <xdr:rowOff>0</xdr:rowOff>
    </xdr:from>
    <xdr:to>
      <xdr:col>22</xdr:col>
      <xdr:colOff>702733</xdr:colOff>
      <xdr:row>23</xdr:row>
      <xdr:rowOff>527050</xdr:rowOff>
    </xdr:to>
    <xdr:sp macro="" textlink="">
      <xdr:nvSpPr>
        <xdr:cNvPr id="44" name="Object 19" hidden="1">
          <a:extLst>
            <a:ext uri="{63B3BB69-23CF-44E3-9099-C40C66FF867C}">
              <a14:compatExt xmlns:a14="http://schemas.microsoft.com/office/drawing/2010/main" spid="_x0000_s11283"/>
            </a:ext>
          </a:extLst>
        </xdr:cNvPr>
        <xdr:cNvSpPr/>
      </xdr:nvSpPr>
      <xdr:spPr>
        <a:xfrm>
          <a:off x="23117175" y="3505200"/>
          <a:ext cx="702733" cy="52705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22</xdr:col>
          <xdr:colOff>439210</xdr:colOff>
          <xdr:row>11</xdr:row>
          <xdr:rowOff>666748</xdr:rowOff>
        </xdr:from>
        <xdr:to>
          <xdr:col>22</xdr:col>
          <xdr:colOff>1793878</xdr:colOff>
          <xdr:row>11</xdr:row>
          <xdr:rowOff>1682749</xdr:rowOff>
        </xdr:to>
        <xdr:sp macro="" textlink="">
          <xdr:nvSpPr>
            <xdr:cNvPr id="15652" name="Object 292" hidden="1">
              <a:extLst>
                <a:ext uri="{63B3BB69-23CF-44E3-9099-C40C66FF867C}">
                  <a14:compatExt spid="_x0000_s156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674159</xdr:colOff>
          <xdr:row>18</xdr:row>
          <xdr:rowOff>66676</xdr:rowOff>
        </xdr:from>
        <xdr:to>
          <xdr:col>22</xdr:col>
          <xdr:colOff>1474259</xdr:colOff>
          <xdr:row>18</xdr:row>
          <xdr:rowOff>514351</xdr:rowOff>
        </xdr:to>
        <xdr:sp macro="" textlink="">
          <xdr:nvSpPr>
            <xdr:cNvPr id="15654" name="Object 294" hidden="1">
              <a:extLst>
                <a:ext uri="{63B3BB69-23CF-44E3-9099-C40C66FF867C}">
                  <a14:compatExt spid="_x0000_s1565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612775</xdr:colOff>
          <xdr:row>18</xdr:row>
          <xdr:rowOff>637117</xdr:rowOff>
        </xdr:from>
        <xdr:to>
          <xdr:col>22</xdr:col>
          <xdr:colOff>1431925</xdr:colOff>
          <xdr:row>18</xdr:row>
          <xdr:rowOff>1160992</xdr:rowOff>
        </xdr:to>
        <xdr:sp macro="" textlink="">
          <xdr:nvSpPr>
            <xdr:cNvPr id="15656" name="Object 296" hidden="1">
              <a:extLst>
                <a:ext uri="{63B3BB69-23CF-44E3-9099-C40C66FF867C}">
                  <a14:compatExt spid="_x0000_s1565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622300</xdr:colOff>
          <xdr:row>18</xdr:row>
          <xdr:rowOff>1248834</xdr:rowOff>
        </xdr:from>
        <xdr:to>
          <xdr:col>22</xdr:col>
          <xdr:colOff>1441450</xdr:colOff>
          <xdr:row>18</xdr:row>
          <xdr:rowOff>1667934</xdr:rowOff>
        </xdr:to>
        <xdr:sp macro="" textlink="">
          <xdr:nvSpPr>
            <xdr:cNvPr id="15658" name="Object 298" hidden="1">
              <a:extLst>
                <a:ext uri="{63B3BB69-23CF-44E3-9099-C40C66FF867C}">
                  <a14:compatExt spid="_x0000_s1565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579966</xdr:colOff>
          <xdr:row>18</xdr:row>
          <xdr:rowOff>1786466</xdr:rowOff>
        </xdr:from>
        <xdr:to>
          <xdr:col>22</xdr:col>
          <xdr:colOff>1465791</xdr:colOff>
          <xdr:row>18</xdr:row>
          <xdr:rowOff>2300816</xdr:rowOff>
        </xdr:to>
        <xdr:sp macro="" textlink="">
          <xdr:nvSpPr>
            <xdr:cNvPr id="15660" name="Object 300" hidden="1">
              <a:extLst>
                <a:ext uri="{63B3BB69-23CF-44E3-9099-C40C66FF867C}">
                  <a14:compatExt spid="_x0000_s1566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602191</xdr:colOff>
          <xdr:row>18</xdr:row>
          <xdr:rowOff>2427817</xdr:rowOff>
        </xdr:from>
        <xdr:to>
          <xdr:col>22</xdr:col>
          <xdr:colOff>1468966</xdr:colOff>
          <xdr:row>18</xdr:row>
          <xdr:rowOff>2885017</xdr:rowOff>
        </xdr:to>
        <xdr:sp macro="" textlink="">
          <xdr:nvSpPr>
            <xdr:cNvPr id="15662" name="Object 302" hidden="1">
              <a:extLst>
                <a:ext uri="{63B3BB69-23CF-44E3-9099-C40C66FF867C}">
                  <a14:compatExt spid="_x0000_s1566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516467</xdr:colOff>
          <xdr:row>19</xdr:row>
          <xdr:rowOff>66675</xdr:rowOff>
        </xdr:from>
        <xdr:to>
          <xdr:col>22</xdr:col>
          <xdr:colOff>1364192</xdr:colOff>
          <xdr:row>19</xdr:row>
          <xdr:rowOff>790575</xdr:rowOff>
        </xdr:to>
        <xdr:sp macro="" textlink="">
          <xdr:nvSpPr>
            <xdr:cNvPr id="15663" name="Object 303" hidden="1">
              <a:extLst>
                <a:ext uri="{63B3BB69-23CF-44E3-9099-C40C66FF867C}">
                  <a14:compatExt spid="_x0000_s1566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535517</xdr:colOff>
          <xdr:row>19</xdr:row>
          <xdr:rowOff>901700</xdr:rowOff>
        </xdr:from>
        <xdr:to>
          <xdr:col>22</xdr:col>
          <xdr:colOff>1437330</xdr:colOff>
          <xdr:row>19</xdr:row>
          <xdr:rowOff>1579336</xdr:rowOff>
        </xdr:to>
        <xdr:sp macro="" textlink="">
          <xdr:nvSpPr>
            <xdr:cNvPr id="15664" name="Object 304" hidden="1">
              <a:extLst>
                <a:ext uri="{63B3BB69-23CF-44E3-9099-C40C66FF867C}">
                  <a14:compatExt spid="_x0000_s1566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542925</xdr:colOff>
          <xdr:row>19</xdr:row>
          <xdr:rowOff>1633008</xdr:rowOff>
        </xdr:from>
        <xdr:to>
          <xdr:col>22</xdr:col>
          <xdr:colOff>1419225</xdr:colOff>
          <xdr:row>19</xdr:row>
          <xdr:rowOff>2233083</xdr:rowOff>
        </xdr:to>
        <xdr:sp macro="" textlink="">
          <xdr:nvSpPr>
            <xdr:cNvPr id="15665" name="Object 305" hidden="1">
              <a:extLst>
                <a:ext uri="{63B3BB69-23CF-44E3-9099-C40C66FF867C}">
                  <a14:compatExt spid="_x0000_s1566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524933</xdr:colOff>
          <xdr:row>20</xdr:row>
          <xdr:rowOff>100542</xdr:rowOff>
        </xdr:from>
        <xdr:to>
          <xdr:col>22</xdr:col>
          <xdr:colOff>1772708</xdr:colOff>
          <xdr:row>20</xdr:row>
          <xdr:rowOff>738717</xdr:rowOff>
        </xdr:to>
        <xdr:sp macro="" textlink="">
          <xdr:nvSpPr>
            <xdr:cNvPr id="15669" name="Object 309" hidden="1">
              <a:extLst>
                <a:ext uri="{63B3BB69-23CF-44E3-9099-C40C66FF867C}">
                  <a14:compatExt spid="_x0000_s1566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522817</xdr:colOff>
          <xdr:row>20</xdr:row>
          <xdr:rowOff>842433</xdr:rowOff>
        </xdr:from>
        <xdr:to>
          <xdr:col>22</xdr:col>
          <xdr:colOff>1780117</xdr:colOff>
          <xdr:row>20</xdr:row>
          <xdr:rowOff>1461558</xdr:rowOff>
        </xdr:to>
        <xdr:sp macro="" textlink="">
          <xdr:nvSpPr>
            <xdr:cNvPr id="15671" name="Object 311" hidden="1">
              <a:extLst>
                <a:ext uri="{63B3BB69-23CF-44E3-9099-C40C66FF867C}">
                  <a14:compatExt spid="_x0000_s1567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520397</xdr:colOff>
          <xdr:row>20</xdr:row>
          <xdr:rowOff>1591431</xdr:rowOff>
        </xdr:from>
        <xdr:to>
          <xdr:col>22</xdr:col>
          <xdr:colOff>1768172</xdr:colOff>
          <xdr:row>21</xdr:row>
          <xdr:rowOff>41578</xdr:rowOff>
        </xdr:to>
        <xdr:sp macro="" textlink="">
          <xdr:nvSpPr>
            <xdr:cNvPr id="15673" name="Object 313" hidden="1">
              <a:extLst>
                <a:ext uri="{63B3BB69-23CF-44E3-9099-C40C66FF867C}">
                  <a14:compatExt spid="_x0000_s156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492276</xdr:colOff>
          <xdr:row>21</xdr:row>
          <xdr:rowOff>180371</xdr:rowOff>
        </xdr:from>
        <xdr:to>
          <xdr:col>22</xdr:col>
          <xdr:colOff>1682901</xdr:colOff>
          <xdr:row>21</xdr:row>
          <xdr:rowOff>694721</xdr:rowOff>
        </xdr:to>
        <xdr:sp macro="" textlink="">
          <xdr:nvSpPr>
            <xdr:cNvPr id="15675" name="Object 315" hidden="1">
              <a:extLst>
                <a:ext uri="{63B3BB69-23CF-44E3-9099-C40C66FF867C}">
                  <a14:compatExt spid="_x0000_s1567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515862</xdr:colOff>
          <xdr:row>21</xdr:row>
          <xdr:rowOff>950687</xdr:rowOff>
        </xdr:from>
        <xdr:to>
          <xdr:col>22</xdr:col>
          <xdr:colOff>1696962</xdr:colOff>
          <xdr:row>21</xdr:row>
          <xdr:rowOff>1609424</xdr:rowOff>
        </xdr:to>
        <xdr:sp macro="" textlink="">
          <xdr:nvSpPr>
            <xdr:cNvPr id="15676" name="Object 316" hidden="1">
              <a:extLst>
                <a:ext uri="{63B3BB69-23CF-44E3-9099-C40C66FF867C}">
                  <a14:compatExt spid="_x0000_s1567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473869</xdr:colOff>
          <xdr:row>22</xdr:row>
          <xdr:rowOff>161925</xdr:rowOff>
        </xdr:from>
        <xdr:to>
          <xdr:col>22</xdr:col>
          <xdr:colOff>1588294</xdr:colOff>
          <xdr:row>23</xdr:row>
          <xdr:rowOff>364331</xdr:rowOff>
        </xdr:to>
        <xdr:sp macro="" textlink="">
          <xdr:nvSpPr>
            <xdr:cNvPr id="15678" name="Object 318" hidden="1">
              <a:extLst>
                <a:ext uri="{63B3BB69-23CF-44E3-9099-C40C66FF867C}">
                  <a14:compatExt spid="_x0000_s1567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22</xdr:col>
      <xdr:colOff>557893</xdr:colOff>
      <xdr:row>22</xdr:row>
      <xdr:rowOff>2789463</xdr:rowOff>
    </xdr:from>
    <xdr:to>
      <xdr:col>22</xdr:col>
      <xdr:colOff>1665007</xdr:colOff>
      <xdr:row>22</xdr:row>
      <xdr:rowOff>3429958</xdr:rowOff>
    </xdr:to>
    <xdr:pic>
      <xdr:nvPicPr>
        <xdr:cNvPr id="74" name="Imagen 7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622250" y="31990392"/>
          <a:ext cx="1107114" cy="640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624226</xdr:colOff>
      <xdr:row>22</xdr:row>
      <xdr:rowOff>3578680</xdr:rowOff>
    </xdr:from>
    <xdr:to>
      <xdr:col>22</xdr:col>
      <xdr:colOff>1657943</xdr:colOff>
      <xdr:row>22</xdr:row>
      <xdr:rowOff>4231822</xdr:rowOff>
    </xdr:to>
    <xdr:pic>
      <xdr:nvPicPr>
        <xdr:cNvPr id="76" name="Imagen 7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663070" y="33725305"/>
          <a:ext cx="1033717" cy="653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435429</xdr:colOff>
      <xdr:row>22</xdr:row>
      <xdr:rowOff>4463143</xdr:rowOff>
    </xdr:from>
    <xdr:to>
      <xdr:col>22</xdr:col>
      <xdr:colOff>1697939</xdr:colOff>
      <xdr:row>22</xdr:row>
      <xdr:rowOff>5070362</xdr:rowOff>
    </xdr:to>
    <xdr:pic>
      <xdr:nvPicPr>
        <xdr:cNvPr id="77" name="Imagen 7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499786" y="33664072"/>
          <a:ext cx="1262510" cy="607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22</xdr:col>
          <xdr:colOff>188119</xdr:colOff>
          <xdr:row>23</xdr:row>
          <xdr:rowOff>688181</xdr:rowOff>
        </xdr:from>
        <xdr:to>
          <xdr:col>24</xdr:col>
          <xdr:colOff>1528763</xdr:colOff>
          <xdr:row>25</xdr:row>
          <xdr:rowOff>1438275</xdr:rowOff>
        </xdr:to>
        <xdr:sp macro="" textlink="">
          <xdr:nvSpPr>
            <xdr:cNvPr id="15682" name="Object 322" hidden="1">
              <a:extLst>
                <a:ext uri="{63B3BB69-23CF-44E3-9099-C40C66FF867C}">
                  <a14:compatExt spid="_x0000_s1568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542925</xdr:colOff>
          <xdr:row>26</xdr:row>
          <xdr:rowOff>2571750</xdr:rowOff>
        </xdr:from>
        <xdr:to>
          <xdr:col>40</xdr:col>
          <xdr:colOff>542925</xdr:colOff>
          <xdr:row>36</xdr:row>
          <xdr:rowOff>123824</xdr:rowOff>
        </xdr:to>
        <xdr:sp macro="" textlink="">
          <xdr:nvSpPr>
            <xdr:cNvPr id="15684" name="Object 324" hidden="1">
              <a:extLst>
                <a:ext uri="{63B3BB69-23CF-44E3-9099-C40C66FF867C}">
                  <a14:compatExt spid="_x0000_s1568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542925</xdr:colOff>
          <xdr:row>26</xdr:row>
          <xdr:rowOff>2571750</xdr:rowOff>
        </xdr:from>
        <xdr:to>
          <xdr:col>40</xdr:col>
          <xdr:colOff>542925</xdr:colOff>
          <xdr:row>36</xdr:row>
          <xdr:rowOff>123824</xdr:rowOff>
        </xdr:to>
        <xdr:sp macro="" textlink="">
          <xdr:nvSpPr>
            <xdr:cNvPr id="15687" name="Object 327" hidden="1">
              <a:extLst>
                <a:ext uri="{63B3BB69-23CF-44E3-9099-C40C66FF867C}">
                  <a14:compatExt spid="_x0000_s1568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542925</xdr:colOff>
          <xdr:row>26</xdr:row>
          <xdr:rowOff>2571750</xdr:rowOff>
        </xdr:from>
        <xdr:to>
          <xdr:col>40</xdr:col>
          <xdr:colOff>542925</xdr:colOff>
          <xdr:row>36</xdr:row>
          <xdr:rowOff>123824</xdr:rowOff>
        </xdr:to>
        <xdr:sp macro="" textlink="">
          <xdr:nvSpPr>
            <xdr:cNvPr id="15688" name="Object 328" hidden="1">
              <a:extLst>
                <a:ext uri="{63B3BB69-23CF-44E3-9099-C40C66FF867C}">
                  <a14:compatExt spid="_x0000_s1568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542925</xdr:colOff>
          <xdr:row>26</xdr:row>
          <xdr:rowOff>2571750</xdr:rowOff>
        </xdr:from>
        <xdr:to>
          <xdr:col>40</xdr:col>
          <xdr:colOff>542925</xdr:colOff>
          <xdr:row>36</xdr:row>
          <xdr:rowOff>123824</xdr:rowOff>
        </xdr:to>
        <xdr:sp macro="" textlink="">
          <xdr:nvSpPr>
            <xdr:cNvPr id="15689" name="Object 329" hidden="1">
              <a:extLst>
                <a:ext uri="{63B3BB69-23CF-44E3-9099-C40C66FF867C}">
                  <a14:compatExt spid="_x0000_s1568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542925</xdr:colOff>
          <xdr:row>26</xdr:row>
          <xdr:rowOff>2571750</xdr:rowOff>
        </xdr:from>
        <xdr:to>
          <xdr:col>40</xdr:col>
          <xdr:colOff>542925</xdr:colOff>
          <xdr:row>36</xdr:row>
          <xdr:rowOff>123824</xdr:rowOff>
        </xdr:to>
        <xdr:sp macro="" textlink="">
          <xdr:nvSpPr>
            <xdr:cNvPr id="15690" name="Object 330" hidden="1">
              <a:extLst>
                <a:ext uri="{63B3BB69-23CF-44E3-9099-C40C66FF867C}">
                  <a14:compatExt spid="_x0000_s1569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542925</xdr:colOff>
          <xdr:row>26</xdr:row>
          <xdr:rowOff>2571750</xdr:rowOff>
        </xdr:from>
        <xdr:to>
          <xdr:col>40</xdr:col>
          <xdr:colOff>542925</xdr:colOff>
          <xdr:row>36</xdr:row>
          <xdr:rowOff>123824</xdr:rowOff>
        </xdr:to>
        <xdr:sp macro="" textlink="">
          <xdr:nvSpPr>
            <xdr:cNvPr id="15692" name="Object 332" hidden="1">
              <a:extLst>
                <a:ext uri="{63B3BB69-23CF-44E3-9099-C40C66FF867C}">
                  <a14:compatExt spid="_x0000_s1569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716077</xdr:colOff>
          <xdr:row>26</xdr:row>
          <xdr:rowOff>148318</xdr:rowOff>
        </xdr:from>
        <xdr:to>
          <xdr:col>22</xdr:col>
          <xdr:colOff>1675380</xdr:colOff>
          <xdr:row>26</xdr:row>
          <xdr:rowOff>2331559</xdr:rowOff>
        </xdr:to>
        <xdr:sp macro="" textlink="">
          <xdr:nvSpPr>
            <xdr:cNvPr id="15693" name="Object 333" hidden="1">
              <a:extLst>
                <a:ext uri="{63B3BB69-23CF-44E3-9099-C40C66FF867C}">
                  <a14:compatExt spid="_x0000_s1569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311944</xdr:colOff>
          <xdr:row>25</xdr:row>
          <xdr:rowOff>123825</xdr:rowOff>
        </xdr:from>
        <xdr:to>
          <xdr:col>24</xdr:col>
          <xdr:colOff>1804988</xdr:colOff>
          <xdr:row>26</xdr:row>
          <xdr:rowOff>1583531</xdr:rowOff>
        </xdr:to>
        <xdr:sp macro="" textlink="">
          <xdr:nvSpPr>
            <xdr:cNvPr id="15695" name="Object 335" hidden="1">
              <a:extLst>
                <a:ext uri="{63B3BB69-23CF-44E3-9099-C40C66FF867C}">
                  <a14:compatExt spid="_x0000_s1569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GAS%2005-1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BAJO%20JULIAN\28.%20RIESGOS\GCI-P-02-R-01%20Matriz%20%20gestion%20de%20riesgos%20P8GAS%2005-1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RABAJO%20JULIAN\28.%20RIESGOS\GCI-P-02-R-01%20Matriz%20%20gestion%20de%20riesgos%20GAS%2005-1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FICACION"/>
      <sheetName val="MAPA RIESGO INST"/>
      <sheetName val="MAPA RIESGO ALMACENAMIENTO"/>
      <sheetName val="MAPA RIESGO REDES INTERNAS"/>
      <sheetName val="MAPA RIESGO REDES EXTERNAS"/>
      <sheetName val="MAPA INSTITUCIONAL"/>
      <sheetName val="Hoja1"/>
      <sheetName val="MAPA DE RIESGOS GESTIÓN"/>
      <sheetName val="MAPA RIESGO CORRUPCION "/>
    </sheetNames>
    <sheetDataSet>
      <sheetData sheetId="0" refreshError="1">
        <row r="10">
          <cell r="C10" t="str">
            <v>15- Zona de Riesgo MODERADA</v>
          </cell>
          <cell r="D10" t="str">
            <v>30- Zona de Riesgo ALTA</v>
          </cell>
          <cell r="E10" t="str">
            <v>60- Zona de Riesgo EXTREMA</v>
          </cell>
        </row>
        <row r="11">
          <cell r="C11" t="str">
            <v>10- Zona de Riesgo BAJA</v>
          </cell>
          <cell r="D11" t="str">
            <v>20- Zona de Riesgo MODERADA</v>
          </cell>
          <cell r="E11" t="str">
            <v>40- Zona de Riesgo ALTA</v>
          </cell>
        </row>
        <row r="12">
          <cell r="C12" t="str">
            <v>5- Zona de Riesgo BAJA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7.emf"/><Relationship Id="rId18" Type="http://schemas.openxmlformats.org/officeDocument/2006/relationships/oleObject" Target="../embeddings/oleObject8.bin"/><Relationship Id="rId26" Type="http://schemas.openxmlformats.org/officeDocument/2006/relationships/oleObject" Target="../embeddings/oleObject12.bin"/><Relationship Id="rId39" Type="http://schemas.openxmlformats.org/officeDocument/2006/relationships/package" Target="../embeddings/Microsoft_Word_Document5.docx"/><Relationship Id="rId3" Type="http://schemas.openxmlformats.org/officeDocument/2006/relationships/vmlDrawing" Target="../drawings/vmlDrawing1.vml"/><Relationship Id="rId21" Type="http://schemas.openxmlformats.org/officeDocument/2006/relationships/image" Target="../media/image11.emf"/><Relationship Id="rId34" Type="http://schemas.openxmlformats.org/officeDocument/2006/relationships/package" Target="../embeddings/Microsoft_Word_Document2.docx"/><Relationship Id="rId42" Type="http://schemas.openxmlformats.org/officeDocument/2006/relationships/package" Target="../embeddings/Microsoft_Word_Document8.docx"/><Relationship Id="rId47" Type="http://schemas.openxmlformats.org/officeDocument/2006/relationships/comments" Target="../comments1.xml"/><Relationship Id="rId7" Type="http://schemas.openxmlformats.org/officeDocument/2006/relationships/image" Target="../media/image4.emf"/><Relationship Id="rId12" Type="http://schemas.openxmlformats.org/officeDocument/2006/relationships/oleObject" Target="../embeddings/oleObject5.bin"/><Relationship Id="rId17" Type="http://schemas.openxmlformats.org/officeDocument/2006/relationships/image" Target="../media/image9.emf"/><Relationship Id="rId25" Type="http://schemas.openxmlformats.org/officeDocument/2006/relationships/image" Target="../media/image13.emf"/><Relationship Id="rId33" Type="http://schemas.openxmlformats.org/officeDocument/2006/relationships/image" Target="../media/image17.emf"/><Relationship Id="rId38" Type="http://schemas.openxmlformats.org/officeDocument/2006/relationships/package" Target="../embeddings/Microsoft_Word_Document4.docx"/><Relationship Id="rId46" Type="http://schemas.openxmlformats.org/officeDocument/2006/relationships/image" Target="../media/image21.emf"/><Relationship Id="rId2" Type="http://schemas.openxmlformats.org/officeDocument/2006/relationships/drawing" Target="../drawings/drawing2.xml"/><Relationship Id="rId16" Type="http://schemas.openxmlformats.org/officeDocument/2006/relationships/oleObject" Target="../embeddings/oleObject7.bin"/><Relationship Id="rId20" Type="http://schemas.openxmlformats.org/officeDocument/2006/relationships/oleObject" Target="../embeddings/oleObject9.bin"/><Relationship Id="rId29" Type="http://schemas.openxmlformats.org/officeDocument/2006/relationships/image" Target="../media/image15.emf"/><Relationship Id="rId41" Type="http://schemas.openxmlformats.org/officeDocument/2006/relationships/package" Target="../embeddings/Microsoft_Word_Document7.docx"/><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6.emf"/><Relationship Id="rId24" Type="http://schemas.openxmlformats.org/officeDocument/2006/relationships/oleObject" Target="../embeddings/oleObject11.bin"/><Relationship Id="rId32" Type="http://schemas.openxmlformats.org/officeDocument/2006/relationships/package" Target="../embeddings/Microsoft_Word_Document1.docx"/><Relationship Id="rId37" Type="http://schemas.openxmlformats.org/officeDocument/2006/relationships/image" Target="../media/image19.emf"/><Relationship Id="rId40" Type="http://schemas.openxmlformats.org/officeDocument/2006/relationships/package" Target="../embeddings/Microsoft_Word_Document6.docx"/><Relationship Id="rId45" Type="http://schemas.openxmlformats.org/officeDocument/2006/relationships/package" Target="../embeddings/Microsoft_Word_Document9.docx"/><Relationship Id="rId5" Type="http://schemas.openxmlformats.org/officeDocument/2006/relationships/image" Target="../media/image3.emf"/><Relationship Id="rId15" Type="http://schemas.openxmlformats.org/officeDocument/2006/relationships/image" Target="../media/image8.emf"/><Relationship Id="rId23" Type="http://schemas.openxmlformats.org/officeDocument/2006/relationships/image" Target="../media/image12.emf"/><Relationship Id="rId28" Type="http://schemas.openxmlformats.org/officeDocument/2006/relationships/oleObject" Target="../embeddings/oleObject13.bin"/><Relationship Id="rId36" Type="http://schemas.openxmlformats.org/officeDocument/2006/relationships/package" Target="../embeddings/Microsoft_Word_Document3.docx"/><Relationship Id="rId10" Type="http://schemas.openxmlformats.org/officeDocument/2006/relationships/oleObject" Target="../embeddings/oleObject4.bin"/><Relationship Id="rId19" Type="http://schemas.openxmlformats.org/officeDocument/2006/relationships/image" Target="../media/image10.emf"/><Relationship Id="rId31" Type="http://schemas.openxmlformats.org/officeDocument/2006/relationships/image" Target="../media/image16.emf"/><Relationship Id="rId44" Type="http://schemas.openxmlformats.org/officeDocument/2006/relationships/image" Target="../media/image20.emf"/><Relationship Id="rId4" Type="http://schemas.openxmlformats.org/officeDocument/2006/relationships/oleObject" Target="../embeddings/oleObject1.bin"/><Relationship Id="rId9" Type="http://schemas.openxmlformats.org/officeDocument/2006/relationships/image" Target="../media/image5.emf"/><Relationship Id="rId14" Type="http://schemas.openxmlformats.org/officeDocument/2006/relationships/oleObject" Target="../embeddings/oleObject6.bin"/><Relationship Id="rId22" Type="http://schemas.openxmlformats.org/officeDocument/2006/relationships/oleObject" Target="../embeddings/oleObject10.bin"/><Relationship Id="rId27" Type="http://schemas.openxmlformats.org/officeDocument/2006/relationships/image" Target="../media/image14.emf"/><Relationship Id="rId30" Type="http://schemas.openxmlformats.org/officeDocument/2006/relationships/oleObject" Target="../embeddings/oleObject14.bin"/><Relationship Id="rId35" Type="http://schemas.openxmlformats.org/officeDocument/2006/relationships/image" Target="../media/image18.emf"/><Relationship Id="rId43" Type="http://schemas.openxmlformats.org/officeDocument/2006/relationships/oleObject" Target="../embeddings/oleObject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186"/>
  <sheetViews>
    <sheetView topLeftCell="A7" zoomScale="70" zoomScaleNormal="70" workbookViewId="0">
      <selection activeCell="K13" sqref="K13"/>
    </sheetView>
  </sheetViews>
  <sheetFormatPr baseColWidth="10" defaultRowHeight="14.25" x14ac:dyDescent="0.2"/>
  <cols>
    <col min="1" max="1" width="25.28515625" style="1" customWidth="1"/>
    <col min="2" max="2" width="14" style="1" customWidth="1"/>
    <col min="3" max="3" width="35.28515625" style="1" customWidth="1"/>
    <col min="4" max="4" width="31.28515625" style="1" customWidth="1"/>
    <col min="5" max="5" width="39.140625" style="1" bestFit="1" customWidth="1"/>
    <col min="6" max="12" width="11.42578125" style="8"/>
    <col min="13" max="253" width="11.42578125" style="1"/>
    <col min="254" max="254" width="23.140625" style="1" customWidth="1"/>
    <col min="255" max="255" width="15.140625" style="1" customWidth="1"/>
    <col min="256" max="258" width="31.7109375" style="1" customWidth="1"/>
    <col min="259" max="260" width="11.42578125" style="1"/>
    <col min="261" max="261" width="7" style="1" customWidth="1"/>
    <col min="262" max="509" width="11.42578125" style="1"/>
    <col min="510" max="510" width="23.140625" style="1" customWidth="1"/>
    <col min="511" max="511" width="15.140625" style="1" customWidth="1"/>
    <col min="512" max="514" width="31.7109375" style="1" customWidth="1"/>
    <col min="515" max="516" width="11.42578125" style="1"/>
    <col min="517" max="517" width="7" style="1" customWidth="1"/>
    <col min="518" max="765" width="11.42578125" style="1"/>
    <col min="766" max="766" width="23.140625" style="1" customWidth="1"/>
    <col min="767" max="767" width="15.140625" style="1" customWidth="1"/>
    <col min="768" max="770" width="31.7109375" style="1" customWidth="1"/>
    <col min="771" max="772" width="11.42578125" style="1"/>
    <col min="773" max="773" width="7" style="1" customWidth="1"/>
    <col min="774" max="1021" width="11.42578125" style="1"/>
    <col min="1022" max="1022" width="23.140625" style="1" customWidth="1"/>
    <col min="1023" max="1023" width="15.140625" style="1" customWidth="1"/>
    <col min="1024" max="1026" width="31.7109375" style="1" customWidth="1"/>
    <col min="1027" max="1028" width="11.42578125" style="1"/>
    <col min="1029" max="1029" width="7" style="1" customWidth="1"/>
    <col min="1030" max="1277" width="11.42578125" style="1"/>
    <col min="1278" max="1278" width="23.140625" style="1" customWidth="1"/>
    <col min="1279" max="1279" width="15.140625" style="1" customWidth="1"/>
    <col min="1280" max="1282" width="31.7109375" style="1" customWidth="1"/>
    <col min="1283" max="1284" width="11.42578125" style="1"/>
    <col min="1285" max="1285" width="7" style="1" customWidth="1"/>
    <col min="1286" max="1533" width="11.42578125" style="1"/>
    <col min="1534" max="1534" width="23.140625" style="1" customWidth="1"/>
    <col min="1535" max="1535" width="15.140625" style="1" customWidth="1"/>
    <col min="1536" max="1538" width="31.7109375" style="1" customWidth="1"/>
    <col min="1539" max="1540" width="11.42578125" style="1"/>
    <col min="1541" max="1541" width="7" style="1" customWidth="1"/>
    <col min="1542" max="1789" width="11.42578125" style="1"/>
    <col min="1790" max="1790" width="23.140625" style="1" customWidth="1"/>
    <col min="1791" max="1791" width="15.140625" style="1" customWidth="1"/>
    <col min="1792" max="1794" width="31.7109375" style="1" customWidth="1"/>
    <col min="1795" max="1796" width="11.42578125" style="1"/>
    <col min="1797" max="1797" width="7" style="1" customWidth="1"/>
    <col min="1798" max="2045" width="11.42578125" style="1"/>
    <col min="2046" max="2046" width="23.140625" style="1" customWidth="1"/>
    <col min="2047" max="2047" width="15.140625" style="1" customWidth="1"/>
    <col min="2048" max="2050" width="31.7109375" style="1" customWidth="1"/>
    <col min="2051" max="2052" width="11.42578125" style="1"/>
    <col min="2053" max="2053" width="7" style="1" customWidth="1"/>
    <col min="2054" max="2301" width="11.42578125" style="1"/>
    <col min="2302" max="2302" width="23.140625" style="1" customWidth="1"/>
    <col min="2303" max="2303" width="15.140625" style="1" customWidth="1"/>
    <col min="2304" max="2306" width="31.7109375" style="1" customWidth="1"/>
    <col min="2307" max="2308" width="11.42578125" style="1"/>
    <col min="2309" max="2309" width="7" style="1" customWidth="1"/>
    <col min="2310" max="2557" width="11.42578125" style="1"/>
    <col min="2558" max="2558" width="23.140625" style="1" customWidth="1"/>
    <col min="2559" max="2559" width="15.140625" style="1" customWidth="1"/>
    <col min="2560" max="2562" width="31.7109375" style="1" customWidth="1"/>
    <col min="2563" max="2564" width="11.42578125" style="1"/>
    <col min="2565" max="2565" width="7" style="1" customWidth="1"/>
    <col min="2566" max="2813" width="11.42578125" style="1"/>
    <col min="2814" max="2814" width="23.140625" style="1" customWidth="1"/>
    <col min="2815" max="2815" width="15.140625" style="1" customWidth="1"/>
    <col min="2816" max="2818" width="31.7109375" style="1" customWidth="1"/>
    <col min="2819" max="2820" width="11.42578125" style="1"/>
    <col min="2821" max="2821" width="7" style="1" customWidth="1"/>
    <col min="2822" max="3069" width="11.42578125" style="1"/>
    <col min="3070" max="3070" width="23.140625" style="1" customWidth="1"/>
    <col min="3071" max="3071" width="15.140625" style="1" customWidth="1"/>
    <col min="3072" max="3074" width="31.7109375" style="1" customWidth="1"/>
    <col min="3075" max="3076" width="11.42578125" style="1"/>
    <col min="3077" max="3077" width="7" style="1" customWidth="1"/>
    <col min="3078" max="3325" width="11.42578125" style="1"/>
    <col min="3326" max="3326" width="23.140625" style="1" customWidth="1"/>
    <col min="3327" max="3327" width="15.140625" style="1" customWidth="1"/>
    <col min="3328" max="3330" width="31.7109375" style="1" customWidth="1"/>
    <col min="3331" max="3332" width="11.42578125" style="1"/>
    <col min="3333" max="3333" width="7" style="1" customWidth="1"/>
    <col min="3334" max="3581" width="11.42578125" style="1"/>
    <col min="3582" max="3582" width="23.140625" style="1" customWidth="1"/>
    <col min="3583" max="3583" width="15.140625" style="1" customWidth="1"/>
    <col min="3584" max="3586" width="31.7109375" style="1" customWidth="1"/>
    <col min="3587" max="3588" width="11.42578125" style="1"/>
    <col min="3589" max="3589" width="7" style="1" customWidth="1"/>
    <col min="3590" max="3837" width="11.42578125" style="1"/>
    <col min="3838" max="3838" width="23.140625" style="1" customWidth="1"/>
    <col min="3839" max="3839" width="15.140625" style="1" customWidth="1"/>
    <col min="3840" max="3842" width="31.7109375" style="1" customWidth="1"/>
    <col min="3843" max="3844" width="11.42578125" style="1"/>
    <col min="3845" max="3845" width="7" style="1" customWidth="1"/>
    <col min="3846" max="4093" width="11.42578125" style="1"/>
    <col min="4094" max="4094" width="23.140625" style="1" customWidth="1"/>
    <col min="4095" max="4095" width="15.140625" style="1" customWidth="1"/>
    <col min="4096" max="4098" width="31.7109375" style="1" customWidth="1"/>
    <col min="4099" max="4100" width="11.42578125" style="1"/>
    <col min="4101" max="4101" width="7" style="1" customWidth="1"/>
    <col min="4102" max="4349" width="11.42578125" style="1"/>
    <col min="4350" max="4350" width="23.140625" style="1" customWidth="1"/>
    <col min="4351" max="4351" width="15.140625" style="1" customWidth="1"/>
    <col min="4352" max="4354" width="31.7109375" style="1" customWidth="1"/>
    <col min="4355" max="4356" width="11.42578125" style="1"/>
    <col min="4357" max="4357" width="7" style="1" customWidth="1"/>
    <col min="4358" max="4605" width="11.42578125" style="1"/>
    <col min="4606" max="4606" width="23.140625" style="1" customWidth="1"/>
    <col min="4607" max="4607" width="15.140625" style="1" customWidth="1"/>
    <col min="4608" max="4610" width="31.7109375" style="1" customWidth="1"/>
    <col min="4611" max="4612" width="11.42578125" style="1"/>
    <col min="4613" max="4613" width="7" style="1" customWidth="1"/>
    <col min="4614" max="4861" width="11.42578125" style="1"/>
    <col min="4862" max="4862" width="23.140625" style="1" customWidth="1"/>
    <col min="4863" max="4863" width="15.140625" style="1" customWidth="1"/>
    <col min="4864" max="4866" width="31.7109375" style="1" customWidth="1"/>
    <col min="4867" max="4868" width="11.42578125" style="1"/>
    <col min="4869" max="4869" width="7" style="1" customWidth="1"/>
    <col min="4870" max="5117" width="11.42578125" style="1"/>
    <col min="5118" max="5118" width="23.140625" style="1" customWidth="1"/>
    <col min="5119" max="5119" width="15.140625" style="1" customWidth="1"/>
    <col min="5120" max="5122" width="31.7109375" style="1" customWidth="1"/>
    <col min="5123" max="5124" width="11.42578125" style="1"/>
    <col min="5125" max="5125" width="7" style="1" customWidth="1"/>
    <col min="5126" max="5373" width="11.42578125" style="1"/>
    <col min="5374" max="5374" width="23.140625" style="1" customWidth="1"/>
    <col min="5375" max="5375" width="15.140625" style="1" customWidth="1"/>
    <col min="5376" max="5378" width="31.7109375" style="1" customWidth="1"/>
    <col min="5379" max="5380" width="11.42578125" style="1"/>
    <col min="5381" max="5381" width="7" style="1" customWidth="1"/>
    <col min="5382" max="5629" width="11.42578125" style="1"/>
    <col min="5630" max="5630" width="23.140625" style="1" customWidth="1"/>
    <col min="5631" max="5631" width="15.140625" style="1" customWidth="1"/>
    <col min="5632" max="5634" width="31.7109375" style="1" customWidth="1"/>
    <col min="5635" max="5636" width="11.42578125" style="1"/>
    <col min="5637" max="5637" width="7" style="1" customWidth="1"/>
    <col min="5638" max="5885" width="11.42578125" style="1"/>
    <col min="5886" max="5886" width="23.140625" style="1" customWidth="1"/>
    <col min="5887" max="5887" width="15.140625" style="1" customWidth="1"/>
    <col min="5888" max="5890" width="31.7109375" style="1" customWidth="1"/>
    <col min="5891" max="5892" width="11.42578125" style="1"/>
    <col min="5893" max="5893" width="7" style="1" customWidth="1"/>
    <col min="5894" max="6141" width="11.42578125" style="1"/>
    <col min="6142" max="6142" width="23.140625" style="1" customWidth="1"/>
    <col min="6143" max="6143" width="15.140625" style="1" customWidth="1"/>
    <col min="6144" max="6146" width="31.7109375" style="1" customWidth="1"/>
    <col min="6147" max="6148" width="11.42578125" style="1"/>
    <col min="6149" max="6149" width="7" style="1" customWidth="1"/>
    <col min="6150" max="6397" width="11.42578125" style="1"/>
    <col min="6398" max="6398" width="23.140625" style="1" customWidth="1"/>
    <col min="6399" max="6399" width="15.140625" style="1" customWidth="1"/>
    <col min="6400" max="6402" width="31.7109375" style="1" customWidth="1"/>
    <col min="6403" max="6404" width="11.42578125" style="1"/>
    <col min="6405" max="6405" width="7" style="1" customWidth="1"/>
    <col min="6406" max="6653" width="11.42578125" style="1"/>
    <col min="6654" max="6654" width="23.140625" style="1" customWidth="1"/>
    <col min="6655" max="6655" width="15.140625" style="1" customWidth="1"/>
    <col min="6656" max="6658" width="31.7109375" style="1" customWidth="1"/>
    <col min="6659" max="6660" width="11.42578125" style="1"/>
    <col min="6661" max="6661" width="7" style="1" customWidth="1"/>
    <col min="6662" max="6909" width="11.42578125" style="1"/>
    <col min="6910" max="6910" width="23.140625" style="1" customWidth="1"/>
    <col min="6911" max="6911" width="15.140625" style="1" customWidth="1"/>
    <col min="6912" max="6914" width="31.7109375" style="1" customWidth="1"/>
    <col min="6915" max="6916" width="11.42578125" style="1"/>
    <col min="6917" max="6917" width="7" style="1" customWidth="1"/>
    <col min="6918" max="7165" width="11.42578125" style="1"/>
    <col min="7166" max="7166" width="23.140625" style="1" customWidth="1"/>
    <col min="7167" max="7167" width="15.140625" style="1" customWidth="1"/>
    <col min="7168" max="7170" width="31.7109375" style="1" customWidth="1"/>
    <col min="7171" max="7172" width="11.42578125" style="1"/>
    <col min="7173" max="7173" width="7" style="1" customWidth="1"/>
    <col min="7174" max="7421" width="11.42578125" style="1"/>
    <col min="7422" max="7422" width="23.140625" style="1" customWidth="1"/>
    <col min="7423" max="7423" width="15.140625" style="1" customWidth="1"/>
    <col min="7424" max="7426" width="31.7109375" style="1" customWidth="1"/>
    <col min="7427" max="7428" width="11.42578125" style="1"/>
    <col min="7429" max="7429" width="7" style="1" customWidth="1"/>
    <col min="7430" max="7677" width="11.42578125" style="1"/>
    <col min="7678" max="7678" width="23.140625" style="1" customWidth="1"/>
    <col min="7679" max="7679" width="15.140625" style="1" customWidth="1"/>
    <col min="7680" max="7682" width="31.7109375" style="1" customWidth="1"/>
    <col min="7683" max="7684" width="11.42578125" style="1"/>
    <col min="7685" max="7685" width="7" style="1" customWidth="1"/>
    <col min="7686" max="7933" width="11.42578125" style="1"/>
    <col min="7934" max="7934" width="23.140625" style="1" customWidth="1"/>
    <col min="7935" max="7935" width="15.140625" style="1" customWidth="1"/>
    <col min="7936" max="7938" width="31.7109375" style="1" customWidth="1"/>
    <col min="7939" max="7940" width="11.42578125" style="1"/>
    <col min="7941" max="7941" width="7" style="1" customWidth="1"/>
    <col min="7942" max="8189" width="11.42578125" style="1"/>
    <col min="8190" max="8190" width="23.140625" style="1" customWidth="1"/>
    <col min="8191" max="8191" width="15.140625" style="1" customWidth="1"/>
    <col min="8192" max="8194" width="31.7109375" style="1" customWidth="1"/>
    <col min="8195" max="8196" width="11.42578125" style="1"/>
    <col min="8197" max="8197" width="7" style="1" customWidth="1"/>
    <col min="8198" max="8445" width="11.42578125" style="1"/>
    <col min="8446" max="8446" width="23.140625" style="1" customWidth="1"/>
    <col min="8447" max="8447" width="15.140625" style="1" customWidth="1"/>
    <col min="8448" max="8450" width="31.7109375" style="1" customWidth="1"/>
    <col min="8451" max="8452" width="11.42578125" style="1"/>
    <col min="8453" max="8453" width="7" style="1" customWidth="1"/>
    <col min="8454" max="8701" width="11.42578125" style="1"/>
    <col min="8702" max="8702" width="23.140625" style="1" customWidth="1"/>
    <col min="8703" max="8703" width="15.140625" style="1" customWidth="1"/>
    <col min="8704" max="8706" width="31.7109375" style="1" customWidth="1"/>
    <col min="8707" max="8708" width="11.42578125" style="1"/>
    <col min="8709" max="8709" width="7" style="1" customWidth="1"/>
    <col min="8710" max="8957" width="11.42578125" style="1"/>
    <col min="8958" max="8958" width="23.140625" style="1" customWidth="1"/>
    <col min="8959" max="8959" width="15.140625" style="1" customWidth="1"/>
    <col min="8960" max="8962" width="31.7109375" style="1" customWidth="1"/>
    <col min="8963" max="8964" width="11.42578125" style="1"/>
    <col min="8965" max="8965" width="7" style="1" customWidth="1"/>
    <col min="8966" max="9213" width="11.42578125" style="1"/>
    <col min="9214" max="9214" width="23.140625" style="1" customWidth="1"/>
    <col min="9215" max="9215" width="15.140625" style="1" customWidth="1"/>
    <col min="9216" max="9218" width="31.7109375" style="1" customWidth="1"/>
    <col min="9219" max="9220" width="11.42578125" style="1"/>
    <col min="9221" max="9221" width="7" style="1" customWidth="1"/>
    <col min="9222" max="9469" width="11.42578125" style="1"/>
    <col min="9470" max="9470" width="23.140625" style="1" customWidth="1"/>
    <col min="9471" max="9471" width="15.140625" style="1" customWidth="1"/>
    <col min="9472" max="9474" width="31.7109375" style="1" customWidth="1"/>
    <col min="9475" max="9476" width="11.42578125" style="1"/>
    <col min="9477" max="9477" width="7" style="1" customWidth="1"/>
    <col min="9478" max="9725" width="11.42578125" style="1"/>
    <col min="9726" max="9726" width="23.140625" style="1" customWidth="1"/>
    <col min="9727" max="9727" width="15.140625" style="1" customWidth="1"/>
    <col min="9728" max="9730" width="31.7109375" style="1" customWidth="1"/>
    <col min="9731" max="9732" width="11.42578125" style="1"/>
    <col min="9733" max="9733" width="7" style="1" customWidth="1"/>
    <col min="9734" max="9981" width="11.42578125" style="1"/>
    <col min="9982" max="9982" width="23.140625" style="1" customWidth="1"/>
    <col min="9983" max="9983" width="15.140625" style="1" customWidth="1"/>
    <col min="9984" max="9986" width="31.7109375" style="1" customWidth="1"/>
    <col min="9987" max="9988" width="11.42578125" style="1"/>
    <col min="9989" max="9989" width="7" style="1" customWidth="1"/>
    <col min="9990" max="10237" width="11.42578125" style="1"/>
    <col min="10238" max="10238" width="23.140625" style="1" customWidth="1"/>
    <col min="10239" max="10239" width="15.140625" style="1" customWidth="1"/>
    <col min="10240" max="10242" width="31.7109375" style="1" customWidth="1"/>
    <col min="10243" max="10244" width="11.42578125" style="1"/>
    <col min="10245" max="10245" width="7" style="1" customWidth="1"/>
    <col min="10246" max="10493" width="11.42578125" style="1"/>
    <col min="10494" max="10494" width="23.140625" style="1" customWidth="1"/>
    <col min="10495" max="10495" width="15.140625" style="1" customWidth="1"/>
    <col min="10496" max="10498" width="31.7109375" style="1" customWidth="1"/>
    <col min="10499" max="10500" width="11.42578125" style="1"/>
    <col min="10501" max="10501" width="7" style="1" customWidth="1"/>
    <col min="10502" max="10749" width="11.42578125" style="1"/>
    <col min="10750" max="10750" width="23.140625" style="1" customWidth="1"/>
    <col min="10751" max="10751" width="15.140625" style="1" customWidth="1"/>
    <col min="10752" max="10754" width="31.7109375" style="1" customWidth="1"/>
    <col min="10755" max="10756" width="11.42578125" style="1"/>
    <col min="10757" max="10757" width="7" style="1" customWidth="1"/>
    <col min="10758" max="11005" width="11.42578125" style="1"/>
    <col min="11006" max="11006" width="23.140625" style="1" customWidth="1"/>
    <col min="11007" max="11007" width="15.140625" style="1" customWidth="1"/>
    <col min="11008" max="11010" width="31.7109375" style="1" customWidth="1"/>
    <col min="11011" max="11012" width="11.42578125" style="1"/>
    <col min="11013" max="11013" width="7" style="1" customWidth="1"/>
    <col min="11014" max="11261" width="11.42578125" style="1"/>
    <col min="11262" max="11262" width="23.140625" style="1" customWidth="1"/>
    <col min="11263" max="11263" width="15.140625" style="1" customWidth="1"/>
    <col min="11264" max="11266" width="31.7109375" style="1" customWidth="1"/>
    <col min="11267" max="11268" width="11.42578125" style="1"/>
    <col min="11269" max="11269" width="7" style="1" customWidth="1"/>
    <col min="11270" max="11517" width="11.42578125" style="1"/>
    <col min="11518" max="11518" width="23.140625" style="1" customWidth="1"/>
    <col min="11519" max="11519" width="15.140625" style="1" customWidth="1"/>
    <col min="11520" max="11522" width="31.7109375" style="1" customWidth="1"/>
    <col min="11523" max="11524" width="11.42578125" style="1"/>
    <col min="11525" max="11525" width="7" style="1" customWidth="1"/>
    <col min="11526" max="11773" width="11.42578125" style="1"/>
    <col min="11774" max="11774" width="23.140625" style="1" customWidth="1"/>
    <col min="11775" max="11775" width="15.140625" style="1" customWidth="1"/>
    <col min="11776" max="11778" width="31.7109375" style="1" customWidth="1"/>
    <col min="11779" max="11780" width="11.42578125" style="1"/>
    <col min="11781" max="11781" width="7" style="1" customWidth="1"/>
    <col min="11782" max="12029" width="11.42578125" style="1"/>
    <col min="12030" max="12030" width="23.140625" style="1" customWidth="1"/>
    <col min="12031" max="12031" width="15.140625" style="1" customWidth="1"/>
    <col min="12032" max="12034" width="31.7109375" style="1" customWidth="1"/>
    <col min="12035" max="12036" width="11.42578125" style="1"/>
    <col min="12037" max="12037" width="7" style="1" customWidth="1"/>
    <col min="12038" max="12285" width="11.42578125" style="1"/>
    <col min="12286" max="12286" width="23.140625" style="1" customWidth="1"/>
    <col min="12287" max="12287" width="15.140625" style="1" customWidth="1"/>
    <col min="12288" max="12290" width="31.7109375" style="1" customWidth="1"/>
    <col min="12291" max="12292" width="11.42578125" style="1"/>
    <col min="12293" max="12293" width="7" style="1" customWidth="1"/>
    <col min="12294" max="12541" width="11.42578125" style="1"/>
    <col min="12542" max="12542" width="23.140625" style="1" customWidth="1"/>
    <col min="12543" max="12543" width="15.140625" style="1" customWidth="1"/>
    <col min="12544" max="12546" width="31.7109375" style="1" customWidth="1"/>
    <col min="12547" max="12548" width="11.42578125" style="1"/>
    <col min="12549" max="12549" width="7" style="1" customWidth="1"/>
    <col min="12550" max="12797" width="11.42578125" style="1"/>
    <col min="12798" max="12798" width="23.140625" style="1" customWidth="1"/>
    <col min="12799" max="12799" width="15.140625" style="1" customWidth="1"/>
    <col min="12800" max="12802" width="31.7109375" style="1" customWidth="1"/>
    <col min="12803" max="12804" width="11.42578125" style="1"/>
    <col min="12805" max="12805" width="7" style="1" customWidth="1"/>
    <col min="12806" max="13053" width="11.42578125" style="1"/>
    <col min="13054" max="13054" width="23.140625" style="1" customWidth="1"/>
    <col min="13055" max="13055" width="15.140625" style="1" customWidth="1"/>
    <col min="13056" max="13058" width="31.7109375" style="1" customWidth="1"/>
    <col min="13059" max="13060" width="11.42578125" style="1"/>
    <col min="13061" max="13061" width="7" style="1" customWidth="1"/>
    <col min="13062" max="13309" width="11.42578125" style="1"/>
    <col min="13310" max="13310" width="23.140625" style="1" customWidth="1"/>
    <col min="13311" max="13311" width="15.140625" style="1" customWidth="1"/>
    <col min="13312" max="13314" width="31.7109375" style="1" customWidth="1"/>
    <col min="13315" max="13316" width="11.42578125" style="1"/>
    <col min="13317" max="13317" width="7" style="1" customWidth="1"/>
    <col min="13318" max="13565" width="11.42578125" style="1"/>
    <col min="13566" max="13566" width="23.140625" style="1" customWidth="1"/>
    <col min="13567" max="13567" width="15.140625" style="1" customWidth="1"/>
    <col min="13568" max="13570" width="31.7109375" style="1" customWidth="1"/>
    <col min="13571" max="13572" width="11.42578125" style="1"/>
    <col min="13573" max="13573" width="7" style="1" customWidth="1"/>
    <col min="13574" max="13821" width="11.42578125" style="1"/>
    <col min="13822" max="13822" width="23.140625" style="1" customWidth="1"/>
    <col min="13823" max="13823" width="15.140625" style="1" customWidth="1"/>
    <col min="13824" max="13826" width="31.7109375" style="1" customWidth="1"/>
    <col min="13827" max="13828" width="11.42578125" style="1"/>
    <col min="13829" max="13829" width="7" style="1" customWidth="1"/>
    <col min="13830" max="14077" width="11.42578125" style="1"/>
    <col min="14078" max="14078" width="23.140625" style="1" customWidth="1"/>
    <col min="14079" max="14079" width="15.140625" style="1" customWidth="1"/>
    <col min="14080" max="14082" width="31.7109375" style="1" customWidth="1"/>
    <col min="14083" max="14084" width="11.42578125" style="1"/>
    <col min="14085" max="14085" width="7" style="1" customWidth="1"/>
    <col min="14086" max="14333" width="11.42578125" style="1"/>
    <col min="14334" max="14334" width="23.140625" style="1" customWidth="1"/>
    <col min="14335" max="14335" width="15.140625" style="1" customWidth="1"/>
    <col min="14336" max="14338" width="31.7109375" style="1" customWidth="1"/>
    <col min="14339" max="14340" width="11.42578125" style="1"/>
    <col min="14341" max="14341" width="7" style="1" customWidth="1"/>
    <col min="14342" max="14589" width="11.42578125" style="1"/>
    <col min="14590" max="14590" width="23.140625" style="1" customWidth="1"/>
    <col min="14591" max="14591" width="15.140625" style="1" customWidth="1"/>
    <col min="14592" max="14594" width="31.7109375" style="1" customWidth="1"/>
    <col min="14595" max="14596" width="11.42578125" style="1"/>
    <col min="14597" max="14597" width="7" style="1" customWidth="1"/>
    <col min="14598" max="14845" width="11.42578125" style="1"/>
    <col min="14846" max="14846" width="23.140625" style="1" customWidth="1"/>
    <col min="14847" max="14847" width="15.140625" style="1" customWidth="1"/>
    <col min="14848" max="14850" width="31.7109375" style="1" customWidth="1"/>
    <col min="14851" max="14852" width="11.42578125" style="1"/>
    <col min="14853" max="14853" width="7" style="1" customWidth="1"/>
    <col min="14854" max="15101" width="11.42578125" style="1"/>
    <col min="15102" max="15102" width="23.140625" style="1" customWidth="1"/>
    <col min="15103" max="15103" width="15.140625" style="1" customWidth="1"/>
    <col min="15104" max="15106" width="31.7109375" style="1" customWidth="1"/>
    <col min="15107" max="15108" width="11.42578125" style="1"/>
    <col min="15109" max="15109" width="7" style="1" customWidth="1"/>
    <col min="15110" max="15357" width="11.42578125" style="1"/>
    <col min="15358" max="15358" width="23.140625" style="1" customWidth="1"/>
    <col min="15359" max="15359" width="15.140625" style="1" customWidth="1"/>
    <col min="15360" max="15362" width="31.7109375" style="1" customWidth="1"/>
    <col min="15363" max="15364" width="11.42578125" style="1"/>
    <col min="15365" max="15365" width="7" style="1" customWidth="1"/>
    <col min="15366" max="15613" width="11.42578125" style="1"/>
    <col min="15614" max="15614" width="23.140625" style="1" customWidth="1"/>
    <col min="15615" max="15615" width="15.140625" style="1" customWidth="1"/>
    <col min="15616" max="15618" width="31.7109375" style="1" customWidth="1"/>
    <col min="15619" max="15620" width="11.42578125" style="1"/>
    <col min="15621" max="15621" width="7" style="1" customWidth="1"/>
    <col min="15622" max="15869" width="11.42578125" style="1"/>
    <col min="15870" max="15870" width="23.140625" style="1" customWidth="1"/>
    <col min="15871" max="15871" width="15.140625" style="1" customWidth="1"/>
    <col min="15872" max="15874" width="31.7109375" style="1" customWidth="1"/>
    <col min="15875" max="15876" width="11.42578125" style="1"/>
    <col min="15877" max="15877" width="7" style="1" customWidth="1"/>
    <col min="15878" max="16125" width="11.42578125" style="1"/>
    <col min="16126" max="16126" width="23.140625" style="1" customWidth="1"/>
    <col min="16127" max="16127" width="15.140625" style="1" customWidth="1"/>
    <col min="16128" max="16130" width="31.7109375" style="1" customWidth="1"/>
    <col min="16131" max="16132" width="11.42578125" style="1"/>
    <col min="16133" max="16133" width="7" style="1" customWidth="1"/>
    <col min="16134" max="16384" width="11.42578125" style="1"/>
  </cols>
  <sheetData>
    <row r="1" spans="1:12" ht="14.25" customHeight="1" x14ac:dyDescent="0.2">
      <c r="A1" s="84"/>
      <c r="B1" s="89" t="s">
        <v>49</v>
      </c>
      <c r="C1" s="89"/>
      <c r="D1" s="89"/>
      <c r="E1" s="90"/>
    </row>
    <row r="2" spans="1:12" ht="14.25" customHeight="1" x14ac:dyDescent="0.2">
      <c r="A2" s="85"/>
      <c r="B2" s="91"/>
      <c r="C2" s="91"/>
      <c r="D2" s="91"/>
      <c r="E2" s="92"/>
    </row>
    <row r="3" spans="1:12" ht="14.25" customHeight="1" x14ac:dyDescent="0.2">
      <c r="A3" s="85"/>
      <c r="B3" s="91"/>
      <c r="C3" s="91"/>
      <c r="D3" s="91"/>
      <c r="E3" s="92"/>
    </row>
    <row r="4" spans="1:12" ht="14.25" customHeight="1" x14ac:dyDescent="0.2">
      <c r="A4" s="85"/>
      <c r="B4" s="91"/>
      <c r="C4" s="91"/>
      <c r="D4" s="91"/>
      <c r="E4" s="92"/>
    </row>
    <row r="5" spans="1:12" ht="14.25" customHeight="1" x14ac:dyDescent="0.2">
      <c r="A5" s="85"/>
      <c r="B5" s="91"/>
      <c r="C5" s="91"/>
      <c r="D5" s="91"/>
      <c r="E5" s="92"/>
    </row>
    <row r="6" spans="1:12" ht="24.95" customHeight="1" x14ac:dyDescent="0.2">
      <c r="A6" s="14" t="s">
        <v>48</v>
      </c>
      <c r="B6" s="11" t="s">
        <v>73</v>
      </c>
      <c r="C6" s="11" t="s">
        <v>74</v>
      </c>
      <c r="D6" s="11" t="s">
        <v>75</v>
      </c>
      <c r="E6" s="15" t="s">
        <v>22</v>
      </c>
    </row>
    <row r="7" spans="1:12" x14ac:dyDescent="0.2">
      <c r="A7" s="16"/>
      <c r="B7" s="17"/>
      <c r="C7" s="17"/>
      <c r="D7" s="17"/>
      <c r="E7" s="18"/>
    </row>
    <row r="8" spans="1:12" x14ac:dyDescent="0.2">
      <c r="A8" s="16"/>
      <c r="B8" s="17"/>
      <c r="C8" s="17"/>
      <c r="D8" s="17"/>
      <c r="E8" s="18"/>
    </row>
    <row r="9" spans="1:12" s="3" customFormat="1" ht="18" x14ac:dyDescent="0.25">
      <c r="A9" s="19" t="s">
        <v>0</v>
      </c>
      <c r="B9" s="2" t="s">
        <v>1</v>
      </c>
      <c r="C9" s="86" t="s">
        <v>2</v>
      </c>
      <c r="D9" s="87"/>
      <c r="E9" s="88"/>
      <c r="F9" s="10"/>
      <c r="G9" s="10"/>
      <c r="H9" s="10"/>
      <c r="I9" s="10"/>
      <c r="J9" s="10"/>
      <c r="K9" s="10"/>
      <c r="L9" s="10"/>
    </row>
    <row r="10" spans="1:12" s="3" customFormat="1" ht="99.95" customHeight="1" x14ac:dyDescent="0.25">
      <c r="A10" s="19" t="s">
        <v>29</v>
      </c>
      <c r="B10" s="2">
        <v>3</v>
      </c>
      <c r="C10" s="5" t="s">
        <v>38</v>
      </c>
      <c r="D10" s="13" t="s">
        <v>39</v>
      </c>
      <c r="E10" s="20" t="s">
        <v>40</v>
      </c>
      <c r="F10" s="10"/>
      <c r="G10" s="10"/>
      <c r="H10" s="10"/>
      <c r="I10" s="10"/>
      <c r="J10" s="10"/>
      <c r="K10" s="10"/>
      <c r="L10" s="10"/>
    </row>
    <row r="11" spans="1:12" s="3" customFormat="1" ht="99.95" customHeight="1" x14ac:dyDescent="0.25">
      <c r="A11" s="19" t="s">
        <v>28</v>
      </c>
      <c r="B11" s="2">
        <v>2</v>
      </c>
      <c r="C11" s="4" t="s">
        <v>37</v>
      </c>
      <c r="D11" s="5" t="s">
        <v>41</v>
      </c>
      <c r="E11" s="21" t="s">
        <v>42</v>
      </c>
      <c r="F11" s="10"/>
      <c r="G11" s="10"/>
      <c r="H11" s="10"/>
      <c r="I11" s="10"/>
      <c r="J11" s="10"/>
      <c r="K11" s="10"/>
      <c r="L11" s="10"/>
    </row>
    <row r="12" spans="1:12" s="3" customFormat="1" ht="99.95" customHeight="1" x14ac:dyDescent="0.25">
      <c r="A12" s="19" t="s">
        <v>27</v>
      </c>
      <c r="B12" s="2">
        <v>1</v>
      </c>
      <c r="C12" s="4" t="s">
        <v>43</v>
      </c>
      <c r="D12" s="4" t="s">
        <v>37</v>
      </c>
      <c r="E12" s="22" t="s">
        <v>41</v>
      </c>
      <c r="F12" s="10"/>
      <c r="G12" s="10"/>
      <c r="H12" s="10"/>
      <c r="I12" s="10"/>
      <c r="J12" s="10"/>
      <c r="K12" s="10"/>
      <c r="L12" s="10"/>
    </row>
    <row r="13" spans="1:12" s="3" customFormat="1" ht="36.75" thickBot="1" x14ac:dyDescent="0.3">
      <c r="A13" s="23"/>
      <c r="B13" s="6" t="s">
        <v>3</v>
      </c>
      <c r="C13" s="7" t="s">
        <v>25</v>
      </c>
      <c r="D13" s="7" t="s">
        <v>26</v>
      </c>
      <c r="E13" s="24" t="s">
        <v>4</v>
      </c>
      <c r="F13" s="10"/>
      <c r="G13" s="10"/>
      <c r="H13" s="10"/>
      <c r="I13" s="10"/>
      <c r="J13" s="10"/>
      <c r="K13" s="10"/>
      <c r="L13" s="10"/>
    </row>
    <row r="14" spans="1:12" s="3" customFormat="1" ht="19.5" thickTop="1" thickBot="1" x14ac:dyDescent="0.3">
      <c r="A14" s="25"/>
      <c r="B14" s="26" t="s">
        <v>1</v>
      </c>
      <c r="C14" s="26">
        <v>5</v>
      </c>
      <c r="D14" s="26">
        <v>10</v>
      </c>
      <c r="E14" s="27">
        <v>20</v>
      </c>
      <c r="F14" s="10"/>
      <c r="G14" s="10"/>
      <c r="H14" s="10"/>
      <c r="I14" s="10"/>
      <c r="J14" s="10"/>
      <c r="K14" s="10"/>
      <c r="L14" s="10"/>
    </row>
    <row r="15" spans="1:12" s="8" customFormat="1" x14ac:dyDescent="0.2"/>
    <row r="16" spans="1:12" s="8" customFormat="1" x14ac:dyDescent="0.2"/>
    <row r="17" spans="1:4" s="8" customFormat="1" x14ac:dyDescent="0.2"/>
    <row r="18" spans="1:4" s="8" customFormat="1" x14ac:dyDescent="0.2">
      <c r="A18" s="9" t="s">
        <v>5</v>
      </c>
    </row>
    <row r="19" spans="1:4" s="8" customFormat="1" x14ac:dyDescent="0.2">
      <c r="A19" s="9" t="s">
        <v>6</v>
      </c>
    </row>
    <row r="20" spans="1:4" s="8" customFormat="1" x14ac:dyDescent="0.2">
      <c r="A20" s="9"/>
      <c r="D20" s="29"/>
    </row>
    <row r="21" spans="1:4" s="8" customFormat="1" x14ac:dyDescent="0.2">
      <c r="A21" s="9" t="s">
        <v>7</v>
      </c>
    </row>
    <row r="22" spans="1:4" s="8" customFormat="1" x14ac:dyDescent="0.2">
      <c r="A22" s="9" t="s">
        <v>8</v>
      </c>
      <c r="D22" s="28"/>
    </row>
    <row r="23" spans="1:4" s="8" customFormat="1" x14ac:dyDescent="0.2">
      <c r="A23" s="9"/>
    </row>
    <row r="24" spans="1:4" s="8" customFormat="1" x14ac:dyDescent="0.2"/>
    <row r="25" spans="1:4" s="8" customFormat="1" x14ac:dyDescent="0.2"/>
    <row r="26" spans="1:4" s="8" customFormat="1" x14ac:dyDescent="0.2"/>
    <row r="27" spans="1:4" s="8" customFormat="1" x14ac:dyDescent="0.2"/>
    <row r="28" spans="1:4" s="8" customFormat="1" x14ac:dyDescent="0.2"/>
    <row r="29" spans="1:4" s="8" customFormat="1" x14ac:dyDescent="0.2"/>
    <row r="30" spans="1:4" s="8" customFormat="1" x14ac:dyDescent="0.2"/>
    <row r="31" spans="1:4" s="8" customFormat="1" x14ac:dyDescent="0.2"/>
    <row r="32" spans="1:4" s="8" customFormat="1" x14ac:dyDescent="0.2"/>
    <row r="33" s="8" customFormat="1" x14ac:dyDescent="0.2"/>
    <row r="34" s="8" customFormat="1" x14ac:dyDescent="0.2"/>
    <row r="35" s="8" customFormat="1" x14ac:dyDescent="0.2"/>
    <row r="36" s="8" customFormat="1" x14ac:dyDescent="0.2"/>
    <row r="37" s="8" customFormat="1" x14ac:dyDescent="0.2"/>
    <row r="38" s="8" customFormat="1" x14ac:dyDescent="0.2"/>
    <row r="39" s="8" customFormat="1" x14ac:dyDescent="0.2"/>
    <row r="40" s="8" customFormat="1" x14ac:dyDescent="0.2"/>
    <row r="41" s="8" customFormat="1" x14ac:dyDescent="0.2"/>
    <row r="42" s="8" customFormat="1" x14ac:dyDescent="0.2"/>
    <row r="43" s="8" customFormat="1" x14ac:dyDescent="0.2"/>
    <row r="44" s="8" customFormat="1" x14ac:dyDescent="0.2"/>
    <row r="45" s="8" customFormat="1" x14ac:dyDescent="0.2"/>
    <row r="46" s="8" customFormat="1" x14ac:dyDescent="0.2"/>
    <row r="47" s="8" customFormat="1" x14ac:dyDescent="0.2"/>
    <row r="48"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8" customFormat="1" x14ac:dyDescent="0.2"/>
    <row r="82" s="8" customFormat="1" x14ac:dyDescent="0.2"/>
    <row r="83" s="8" customFormat="1" x14ac:dyDescent="0.2"/>
    <row r="84" s="8" customFormat="1" x14ac:dyDescent="0.2"/>
    <row r="85" s="8" customFormat="1" x14ac:dyDescent="0.2"/>
    <row r="86" s="8" customFormat="1" x14ac:dyDescent="0.2"/>
    <row r="87" s="8" customFormat="1" x14ac:dyDescent="0.2"/>
    <row r="88" s="8" customFormat="1" x14ac:dyDescent="0.2"/>
    <row r="89" s="8" customFormat="1" x14ac:dyDescent="0.2"/>
    <row r="90" s="8" customFormat="1" x14ac:dyDescent="0.2"/>
    <row r="91" s="8" customFormat="1" x14ac:dyDescent="0.2"/>
    <row r="92" s="8" customFormat="1" x14ac:dyDescent="0.2"/>
    <row r="93" s="8" customFormat="1" x14ac:dyDescent="0.2"/>
    <row r="94" s="8" customFormat="1" x14ac:dyDescent="0.2"/>
    <row r="95" s="8" customFormat="1" x14ac:dyDescent="0.2"/>
    <row r="96" s="8" customFormat="1" x14ac:dyDescent="0.2"/>
    <row r="97" s="8" customFormat="1" x14ac:dyDescent="0.2"/>
    <row r="98" s="8" customFormat="1" x14ac:dyDescent="0.2"/>
    <row r="99" s="8" customFormat="1" x14ac:dyDescent="0.2"/>
    <row r="100" s="8" customFormat="1" x14ac:dyDescent="0.2"/>
    <row r="101" s="8" customFormat="1" x14ac:dyDescent="0.2"/>
    <row r="102" s="8" customFormat="1" x14ac:dyDescent="0.2"/>
    <row r="103" s="8" customFormat="1" x14ac:dyDescent="0.2"/>
    <row r="104" s="8" customFormat="1" x14ac:dyDescent="0.2"/>
    <row r="105" s="8" customFormat="1" x14ac:dyDescent="0.2"/>
    <row r="106" s="8" customFormat="1" x14ac:dyDescent="0.2"/>
    <row r="107" s="8" customFormat="1" x14ac:dyDescent="0.2"/>
    <row r="108" s="8" customFormat="1" x14ac:dyDescent="0.2"/>
    <row r="109" s="8" customFormat="1" x14ac:dyDescent="0.2"/>
    <row r="110" s="8" customFormat="1" x14ac:dyDescent="0.2"/>
    <row r="111" s="8" customFormat="1" x14ac:dyDescent="0.2"/>
    <row r="112" s="8" customFormat="1" x14ac:dyDescent="0.2"/>
    <row r="113" s="8" customFormat="1" x14ac:dyDescent="0.2"/>
    <row r="114" s="8" customFormat="1" x14ac:dyDescent="0.2"/>
    <row r="115" s="8" customFormat="1" x14ac:dyDescent="0.2"/>
    <row r="116" s="8" customFormat="1" x14ac:dyDescent="0.2"/>
    <row r="117" s="8" customFormat="1" x14ac:dyDescent="0.2"/>
    <row r="118" s="8" customFormat="1" x14ac:dyDescent="0.2"/>
    <row r="119" s="8" customFormat="1" x14ac:dyDescent="0.2"/>
    <row r="120" s="8" customFormat="1" x14ac:dyDescent="0.2"/>
    <row r="121" s="8" customFormat="1" x14ac:dyDescent="0.2"/>
    <row r="122" s="8" customFormat="1" x14ac:dyDescent="0.2"/>
    <row r="123" s="8" customFormat="1" x14ac:dyDescent="0.2"/>
    <row r="124" s="8" customFormat="1" x14ac:dyDescent="0.2"/>
    <row r="125" s="8" customFormat="1" x14ac:dyDescent="0.2"/>
    <row r="126" s="8" customFormat="1" x14ac:dyDescent="0.2"/>
    <row r="127" s="8" customFormat="1" x14ac:dyDescent="0.2"/>
    <row r="128" s="8" customFormat="1" x14ac:dyDescent="0.2"/>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sheetData>
  <sheetProtection formatCells="0" formatColumns="0" formatRows="0" insertColumns="0" insertRows="0" insertHyperlinks="0" deleteColumns="0" deleteRows="0" sort="0" autoFilter="0" pivotTables="0"/>
  <mergeCells count="3">
    <mergeCell ref="A1:A5"/>
    <mergeCell ref="C9:E9"/>
    <mergeCell ref="B1:E5"/>
  </mergeCells>
  <pageMargins left="0.70866141732283472" right="0.70866141732283472" top="0.74803149606299213" bottom="0.74803149606299213" header="0.31496062992125984" footer="0.31496062992125984"/>
  <pageSetup scale="9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4"/>
  <sheetViews>
    <sheetView tabSelected="1" topLeftCell="R26" zoomScale="80" zoomScaleNormal="80" workbookViewId="0">
      <selection activeCell="Y26" sqref="Y26"/>
    </sheetView>
  </sheetViews>
  <sheetFormatPr baseColWidth="10" defaultRowHeight="15" x14ac:dyDescent="0.25"/>
  <cols>
    <col min="2" max="2" width="20.5703125" customWidth="1"/>
    <col min="3" max="3" width="30.42578125" customWidth="1"/>
    <col min="4" max="4" width="14.85546875" customWidth="1"/>
    <col min="5" max="5" width="15.42578125" customWidth="1"/>
    <col min="6" max="6" width="17.140625" customWidth="1"/>
    <col min="11" max="11" width="41.42578125" customWidth="1"/>
    <col min="12" max="12" width="15.7109375" customWidth="1"/>
    <col min="14" max="14" width="12.140625" customWidth="1"/>
    <col min="15" max="15" width="12.85546875" customWidth="1"/>
    <col min="16" max="16" width="31" customWidth="1"/>
    <col min="17" max="17" width="15.140625" customWidth="1"/>
    <col min="18" max="18" width="14.7109375" customWidth="1"/>
    <col min="19" max="19" width="17.42578125" customWidth="1"/>
    <col min="20" max="20" width="14" customWidth="1"/>
    <col min="21" max="21" width="17.5703125" customWidth="1"/>
    <col min="22" max="22" width="16.7109375" customWidth="1"/>
    <col min="23" max="23" width="34.140625" customWidth="1"/>
    <col min="24" max="24" width="24.28515625" customWidth="1"/>
    <col min="25" max="25" width="40.5703125" customWidth="1"/>
    <col min="26" max="26" width="21" customWidth="1"/>
  </cols>
  <sheetData>
    <row r="1" spans="1:27" ht="68.25" customHeight="1" x14ac:dyDescent="0.25">
      <c r="A1" s="168"/>
      <c r="B1" s="168"/>
      <c r="C1" s="169"/>
      <c r="D1" s="145" t="s">
        <v>64</v>
      </c>
      <c r="E1" s="146"/>
      <c r="F1" s="146"/>
      <c r="G1" s="146"/>
      <c r="H1" s="146"/>
      <c r="I1" s="146"/>
      <c r="J1" s="146"/>
      <c r="K1" s="146"/>
      <c r="L1" s="146"/>
      <c r="M1" s="146"/>
      <c r="N1" s="146"/>
      <c r="O1" s="146"/>
      <c r="P1" s="146"/>
      <c r="Q1" s="146"/>
      <c r="R1" s="146"/>
      <c r="S1" s="146"/>
      <c r="T1" s="146"/>
      <c r="U1" s="146"/>
      <c r="V1" s="146"/>
      <c r="W1" s="31"/>
      <c r="X1" s="31"/>
      <c r="Y1" s="31"/>
      <c r="Z1" s="31"/>
    </row>
    <row r="2" spans="1:27" ht="21" customHeight="1" thickBot="1" x14ac:dyDescent="0.3">
      <c r="A2" s="170" t="s">
        <v>154</v>
      </c>
      <c r="B2" s="170"/>
      <c r="C2" s="170"/>
      <c r="D2" s="147" t="s">
        <v>70</v>
      </c>
      <c r="E2" s="147"/>
      <c r="F2" s="147"/>
      <c r="G2" s="74"/>
      <c r="H2" s="147" t="s">
        <v>77</v>
      </c>
      <c r="I2" s="147"/>
      <c r="J2" s="147"/>
      <c r="K2" s="147"/>
      <c r="L2" s="147"/>
      <c r="M2" s="147"/>
      <c r="N2" s="147"/>
      <c r="O2" s="147"/>
      <c r="P2" s="147" t="s">
        <v>35</v>
      </c>
      <c r="Q2" s="147"/>
      <c r="R2" s="147"/>
      <c r="S2" s="147"/>
      <c r="T2" s="147"/>
      <c r="U2" s="147"/>
      <c r="V2" s="147"/>
      <c r="W2" s="31"/>
      <c r="X2" s="31"/>
      <c r="Y2" s="31"/>
      <c r="Z2" s="31"/>
    </row>
    <row r="3" spans="1:27" ht="15.75" thickBot="1" x14ac:dyDescent="0.3">
      <c r="A3" s="56"/>
      <c r="B3" s="56"/>
      <c r="C3" s="56"/>
      <c r="D3" s="36"/>
      <c r="E3" s="36"/>
      <c r="F3" s="36"/>
      <c r="G3" s="37"/>
      <c r="H3" s="150" t="s">
        <v>50</v>
      </c>
      <c r="I3" s="151"/>
      <c r="J3" s="152"/>
      <c r="K3" s="38"/>
      <c r="L3" s="150" t="s">
        <v>52</v>
      </c>
      <c r="M3" s="151"/>
      <c r="N3" s="152"/>
      <c r="O3" s="36"/>
      <c r="P3" s="37"/>
      <c r="Q3" s="39"/>
      <c r="R3" s="39"/>
      <c r="S3" s="39"/>
      <c r="T3" s="39"/>
      <c r="U3" s="39"/>
      <c r="V3" s="75"/>
      <c r="W3" s="31"/>
      <c r="X3" s="31"/>
      <c r="Y3" s="31"/>
      <c r="Z3" s="31"/>
    </row>
    <row r="4" spans="1:27" ht="51" customHeight="1" x14ac:dyDescent="0.25">
      <c r="A4" s="171" t="s">
        <v>62</v>
      </c>
      <c r="B4" s="172"/>
      <c r="C4" s="159" t="s">
        <v>30</v>
      </c>
      <c r="D4" s="153" t="s">
        <v>36</v>
      </c>
      <c r="E4" s="153"/>
      <c r="F4" s="142" t="s">
        <v>63</v>
      </c>
      <c r="G4" s="140" t="s">
        <v>66</v>
      </c>
      <c r="H4" s="142" t="s">
        <v>33</v>
      </c>
      <c r="I4" s="142" t="s">
        <v>34</v>
      </c>
      <c r="J4" s="142" t="s">
        <v>56</v>
      </c>
      <c r="K4" s="140" t="s">
        <v>51</v>
      </c>
      <c r="L4" s="142" t="s">
        <v>33</v>
      </c>
      <c r="M4" s="142" t="s">
        <v>34</v>
      </c>
      <c r="N4" s="142" t="s">
        <v>57</v>
      </c>
      <c r="O4" s="142" t="s">
        <v>65</v>
      </c>
      <c r="P4" s="142" t="s">
        <v>58</v>
      </c>
      <c r="Q4" s="159" t="s">
        <v>61</v>
      </c>
      <c r="R4" s="159" t="s">
        <v>53</v>
      </c>
      <c r="S4" s="140" t="s">
        <v>54</v>
      </c>
      <c r="T4" s="140" t="s">
        <v>59</v>
      </c>
      <c r="U4" s="154" t="s">
        <v>60</v>
      </c>
      <c r="V4" s="156" t="s">
        <v>84</v>
      </c>
      <c r="W4" s="158" t="s">
        <v>67</v>
      </c>
      <c r="X4" s="158"/>
      <c r="Y4" s="77" t="s">
        <v>71</v>
      </c>
      <c r="Z4" s="76" t="s">
        <v>72</v>
      </c>
    </row>
    <row r="5" spans="1:27" ht="64.5" customHeight="1" x14ac:dyDescent="0.25">
      <c r="A5" s="173"/>
      <c r="B5" s="174"/>
      <c r="C5" s="159"/>
      <c r="D5" s="51" t="s">
        <v>32</v>
      </c>
      <c r="E5" s="51" t="s">
        <v>31</v>
      </c>
      <c r="F5" s="143"/>
      <c r="G5" s="141"/>
      <c r="H5" s="143"/>
      <c r="I5" s="143"/>
      <c r="J5" s="143"/>
      <c r="K5" s="141"/>
      <c r="L5" s="143"/>
      <c r="M5" s="143"/>
      <c r="N5" s="143"/>
      <c r="O5" s="143"/>
      <c r="P5" s="143"/>
      <c r="Q5" s="143"/>
      <c r="R5" s="143"/>
      <c r="S5" s="141"/>
      <c r="T5" s="141"/>
      <c r="U5" s="155"/>
      <c r="V5" s="157"/>
      <c r="W5" s="52" t="s">
        <v>68</v>
      </c>
      <c r="X5" s="52" t="s">
        <v>55</v>
      </c>
      <c r="Y5" s="67" t="s">
        <v>76</v>
      </c>
      <c r="Z5" s="66" t="s">
        <v>69</v>
      </c>
    </row>
    <row r="6" spans="1:27" ht="54.75" customHeight="1" x14ac:dyDescent="0.25">
      <c r="A6" s="167">
        <v>1</v>
      </c>
      <c r="B6" s="178" t="s">
        <v>85</v>
      </c>
      <c r="C6" s="98" t="s">
        <v>119</v>
      </c>
      <c r="D6" s="98" t="s">
        <v>10</v>
      </c>
      <c r="E6" s="98" t="s">
        <v>120</v>
      </c>
      <c r="F6" s="98" t="s">
        <v>86</v>
      </c>
      <c r="G6" s="98" t="s">
        <v>87</v>
      </c>
      <c r="H6" s="102">
        <v>2</v>
      </c>
      <c r="I6" s="98">
        <v>20</v>
      </c>
      <c r="J6" s="95" t="str">
        <f>IF(H6*I6=5,[1]CALIFICACION!$C$12,IF(H6*I6=10,[1]CALIFICACION!$C$11,IF(H6*I6=15,[1]CALIFICACION!$C$10,IF(H6*I6=20,[1]CALIFICACION!$D$11,IF(H6*I6=30,[1]CALIFICACION!$D$10,IF(H6*I6=40,[1]CALIFICACION!$E$11,IF(H6*I6=60,[1]CALIFICACION!$E$10)))))))</f>
        <v>40- Zona de Riesgo ALTA</v>
      </c>
      <c r="K6" s="98" t="s">
        <v>121</v>
      </c>
      <c r="L6" s="102">
        <v>1</v>
      </c>
      <c r="M6" s="102">
        <v>20</v>
      </c>
      <c r="N6" s="95" t="str">
        <f>IF(L6*M6=5,[1]CALIFICACION!$C$12,IF(L6*M6=10,[1]CALIFICACION!$C$11,IF(L6*M6=15,[1]CALIFICACION!$C$10,IF(L6*M6=20,[1]CALIFICACION!$D$11,IF(L6*M6=30,[1]CALIFICACION!$D$10,IF(L6*M6=40,[1]CALIFICACION!$E$11,IF(L6*M6=60,[1]CALIFICACION!$E$10)))))))</f>
        <v>20- Zona de Riesgo MODERADA</v>
      </c>
      <c r="O6" s="102" t="s">
        <v>18</v>
      </c>
      <c r="P6" s="98" t="s">
        <v>163</v>
      </c>
      <c r="Q6" s="161">
        <v>1</v>
      </c>
      <c r="R6" s="98" t="s">
        <v>88</v>
      </c>
      <c r="S6" s="98" t="s">
        <v>122</v>
      </c>
      <c r="T6" s="99">
        <v>45047</v>
      </c>
      <c r="U6" s="93">
        <v>45169</v>
      </c>
      <c r="V6" s="93" t="s">
        <v>123</v>
      </c>
      <c r="W6" s="95" t="s">
        <v>180</v>
      </c>
      <c r="X6" s="95" t="s">
        <v>89</v>
      </c>
      <c r="Y6" s="162" t="s">
        <v>209</v>
      </c>
      <c r="Z6" s="165"/>
    </row>
    <row r="7" spans="1:27" ht="69" customHeight="1" x14ac:dyDescent="0.25">
      <c r="A7" s="167"/>
      <c r="B7" s="176"/>
      <c r="C7" s="98"/>
      <c r="D7" s="98"/>
      <c r="E7" s="98"/>
      <c r="F7" s="98"/>
      <c r="G7" s="98"/>
      <c r="H7" s="102"/>
      <c r="I7" s="98"/>
      <c r="J7" s="97"/>
      <c r="K7" s="98"/>
      <c r="L7" s="102"/>
      <c r="M7" s="102"/>
      <c r="N7" s="97"/>
      <c r="O7" s="102"/>
      <c r="P7" s="98"/>
      <c r="Q7" s="161"/>
      <c r="R7" s="98"/>
      <c r="S7" s="98"/>
      <c r="T7" s="100"/>
      <c r="U7" s="160"/>
      <c r="V7" s="160"/>
      <c r="W7" s="97"/>
      <c r="X7" s="97"/>
      <c r="Y7" s="163"/>
      <c r="Z7" s="165"/>
    </row>
    <row r="8" spans="1:27" ht="57.75" customHeight="1" x14ac:dyDescent="0.25">
      <c r="A8" s="167"/>
      <c r="B8" s="176"/>
      <c r="C8" s="98"/>
      <c r="D8" s="98"/>
      <c r="E8" s="98"/>
      <c r="F8" s="98"/>
      <c r="G8" s="98"/>
      <c r="H8" s="102"/>
      <c r="I8" s="98"/>
      <c r="J8" s="97"/>
      <c r="K8" s="98"/>
      <c r="L8" s="102"/>
      <c r="M8" s="102"/>
      <c r="N8" s="97"/>
      <c r="O8" s="102"/>
      <c r="P8" s="98"/>
      <c r="Q8" s="161"/>
      <c r="R8" s="98"/>
      <c r="S8" s="98"/>
      <c r="T8" s="100"/>
      <c r="U8" s="160"/>
      <c r="V8" s="160"/>
      <c r="W8" s="97"/>
      <c r="X8" s="97"/>
      <c r="Y8" s="163"/>
      <c r="Z8" s="165"/>
    </row>
    <row r="9" spans="1:27" ht="41.25" customHeight="1" x14ac:dyDescent="0.25">
      <c r="A9" s="167"/>
      <c r="B9" s="176"/>
      <c r="C9" s="98"/>
      <c r="D9" s="98"/>
      <c r="E9" s="98"/>
      <c r="F9" s="98"/>
      <c r="G9" s="98"/>
      <c r="H9" s="102"/>
      <c r="I9" s="98"/>
      <c r="J9" s="96"/>
      <c r="K9" s="98"/>
      <c r="L9" s="102"/>
      <c r="M9" s="102"/>
      <c r="N9" s="96"/>
      <c r="O9" s="102"/>
      <c r="P9" s="98"/>
      <c r="Q9" s="161"/>
      <c r="R9" s="98"/>
      <c r="S9" s="98"/>
      <c r="T9" s="101"/>
      <c r="U9" s="94"/>
      <c r="V9" s="94"/>
      <c r="W9" s="96"/>
      <c r="X9" s="96"/>
      <c r="Y9" s="164"/>
      <c r="Z9" s="165"/>
    </row>
    <row r="10" spans="1:27" ht="141.75" customHeight="1" x14ac:dyDescent="0.25">
      <c r="A10" s="167">
        <v>2</v>
      </c>
      <c r="B10" s="176"/>
      <c r="C10" s="95" t="s">
        <v>155</v>
      </c>
      <c r="D10" s="95" t="s">
        <v>10</v>
      </c>
      <c r="E10" s="95" t="s">
        <v>156</v>
      </c>
      <c r="F10" s="95" t="s">
        <v>157</v>
      </c>
      <c r="G10" s="95" t="s">
        <v>87</v>
      </c>
      <c r="H10" s="103">
        <v>2</v>
      </c>
      <c r="I10" s="95">
        <v>20</v>
      </c>
      <c r="J10" s="95" t="str">
        <f>IF(H10*I10=5,[1]CALIFICACION!$C$12,IF(H10*I10=10,[1]CALIFICACION!$C$11,IF(H10*I10=15,[1]CALIFICACION!$C$10,IF(H10*I10=20,[1]CALIFICACION!$D$11,IF(H10*I10=30,[1]CALIFICACION!$D$10,IF(H10*I10=40,[1]CALIFICACION!$E$11,IF(H10*I10=60,[1]CALIFICACION!$E$10)))))))</f>
        <v>40- Zona de Riesgo ALTA</v>
      </c>
      <c r="K10" s="95" t="s">
        <v>158</v>
      </c>
      <c r="L10" s="103">
        <v>1</v>
      </c>
      <c r="M10" s="103">
        <v>20</v>
      </c>
      <c r="N10" s="95" t="str">
        <f>IF(L10*M10=5,[1]CALIFICACION!$C$12,IF(L10*M10=10,[1]CALIFICACION!$C$11,IF(L10*M10=15,[1]CALIFICACION!$C$10,IF(L10*M10=20,[1]CALIFICACION!$D$11,IF(L10*M10=30,[1]CALIFICACION!$D$10,IF(L10*M10=40,[1]CALIFICACION!$E$11,IF(L10*M10=60,[1]CALIFICACION!$E$10)))))))</f>
        <v>20- Zona de Riesgo MODERADA</v>
      </c>
      <c r="O10" s="103" t="s">
        <v>18</v>
      </c>
      <c r="P10" s="95" t="s">
        <v>181</v>
      </c>
      <c r="Q10" s="136">
        <v>1</v>
      </c>
      <c r="R10" s="95" t="s">
        <v>88</v>
      </c>
      <c r="S10" s="95" t="s">
        <v>122</v>
      </c>
      <c r="T10" s="93">
        <v>45047</v>
      </c>
      <c r="U10" s="99">
        <v>45169</v>
      </c>
      <c r="V10" s="130" t="s">
        <v>188</v>
      </c>
      <c r="W10" s="118" t="s">
        <v>189</v>
      </c>
      <c r="X10" s="95" t="s">
        <v>184</v>
      </c>
      <c r="Y10" s="95" t="s">
        <v>210</v>
      </c>
      <c r="Z10" s="165"/>
    </row>
    <row r="11" spans="1:27" ht="144.75" customHeight="1" x14ac:dyDescent="0.25">
      <c r="A11" s="167"/>
      <c r="B11" s="179"/>
      <c r="C11" s="96"/>
      <c r="D11" s="96"/>
      <c r="E11" s="96"/>
      <c r="F11" s="96"/>
      <c r="G11" s="96"/>
      <c r="H11" s="104"/>
      <c r="I11" s="96">
        <v>20</v>
      </c>
      <c r="J11" s="96"/>
      <c r="K11" s="96"/>
      <c r="L11" s="104"/>
      <c r="M11" s="104">
        <v>20</v>
      </c>
      <c r="N11" s="96"/>
      <c r="O11" s="104"/>
      <c r="P11" s="96"/>
      <c r="Q11" s="137"/>
      <c r="R11" s="96"/>
      <c r="S11" s="96" t="s">
        <v>122</v>
      </c>
      <c r="T11" s="94"/>
      <c r="U11" s="101"/>
      <c r="V11" s="132" t="s">
        <v>182</v>
      </c>
      <c r="W11" s="119" t="s">
        <v>183</v>
      </c>
      <c r="X11" s="96" t="s">
        <v>184</v>
      </c>
      <c r="Y11" s="96"/>
      <c r="Z11" s="165"/>
    </row>
    <row r="12" spans="1:27" ht="135" customHeight="1" x14ac:dyDescent="0.25">
      <c r="A12" s="167">
        <v>3</v>
      </c>
      <c r="B12" s="176" t="s">
        <v>165</v>
      </c>
      <c r="C12" s="95" t="s">
        <v>166</v>
      </c>
      <c r="D12" s="95" t="s">
        <v>10</v>
      </c>
      <c r="E12" s="95" t="s">
        <v>167</v>
      </c>
      <c r="F12" s="95" t="s">
        <v>177</v>
      </c>
      <c r="G12" s="95" t="s">
        <v>168</v>
      </c>
      <c r="H12" s="103">
        <v>2</v>
      </c>
      <c r="I12" s="95">
        <v>20</v>
      </c>
      <c r="J12" s="95" t="str">
        <f>IF(H12*I12=5,[1]CALIFICACION!$C$12,IF(H12*I12=10,[1]CALIFICACION!$C$11,IF(H12*I12=15,[1]CALIFICACION!$C$10,IF(H12*I12=20,[1]CALIFICACION!$D$11,IF(H12*I12=30,[1]CALIFICACION!$D$10,IF(H12*I12=40,[1]CALIFICACION!$E$11,IF(H12*I12=60,[1]CALIFICACION!$E$10)))))))</f>
        <v>40- Zona de Riesgo ALTA</v>
      </c>
      <c r="K12" s="95" t="s">
        <v>196</v>
      </c>
      <c r="L12" s="103">
        <v>1</v>
      </c>
      <c r="M12" s="103">
        <v>20</v>
      </c>
      <c r="N12" s="95" t="str">
        <f>IF(L12*M12=5,[1]CALIFICACION!$C$12,IF(L12*M12=10,[1]CALIFICACION!$C$11,IF(L12*M12=15,[1]CALIFICACION!$C$10,IF(L12*M12=20,[1]CALIFICACION!$D$11,IF(L12*M12=30,[1]CALIFICACION!$D$10,IF(L12*M12=40,[1]CALIFICACION!$E$11,IF(L12*M12=60,[1]CALIFICACION!$E$10)))))))</f>
        <v>20- Zona de Riesgo MODERADA</v>
      </c>
      <c r="O12" s="103" t="s">
        <v>169</v>
      </c>
      <c r="P12" s="95" t="s">
        <v>178</v>
      </c>
      <c r="Q12" s="136">
        <v>0.5</v>
      </c>
      <c r="R12" s="95" t="s">
        <v>170</v>
      </c>
      <c r="S12" s="95" t="s">
        <v>101</v>
      </c>
      <c r="T12" s="93">
        <v>45047</v>
      </c>
      <c r="U12" s="99">
        <v>45169</v>
      </c>
      <c r="V12" s="95" t="s">
        <v>179</v>
      </c>
      <c r="W12" s="95" t="s">
        <v>198</v>
      </c>
      <c r="X12" s="95" t="s">
        <v>190</v>
      </c>
      <c r="Y12" s="95" t="s">
        <v>211</v>
      </c>
      <c r="Z12" s="165"/>
    </row>
    <row r="13" spans="1:27" ht="267" customHeight="1" thickBot="1" x14ac:dyDescent="0.3">
      <c r="A13" s="167"/>
      <c r="B13" s="177"/>
      <c r="C13" s="96"/>
      <c r="D13" s="96"/>
      <c r="E13" s="96"/>
      <c r="F13" s="96"/>
      <c r="G13" s="96" t="s">
        <v>168</v>
      </c>
      <c r="H13" s="104">
        <v>2</v>
      </c>
      <c r="I13" s="96">
        <v>20</v>
      </c>
      <c r="J13" s="96"/>
      <c r="K13" s="96"/>
      <c r="L13" s="104">
        <v>1</v>
      </c>
      <c r="M13" s="104">
        <v>20</v>
      </c>
      <c r="N13" s="96"/>
      <c r="O13" s="104" t="s">
        <v>169</v>
      </c>
      <c r="P13" s="96"/>
      <c r="Q13" s="137">
        <v>1</v>
      </c>
      <c r="R13" s="96" t="s">
        <v>170</v>
      </c>
      <c r="S13" s="96" t="s">
        <v>101</v>
      </c>
      <c r="T13" s="94"/>
      <c r="U13" s="101"/>
      <c r="V13" s="96"/>
      <c r="W13" s="96"/>
      <c r="X13" s="96"/>
      <c r="Y13" s="96"/>
      <c r="Z13" s="165"/>
    </row>
    <row r="14" spans="1:27" ht="63" customHeight="1" x14ac:dyDescent="0.25">
      <c r="A14" s="167">
        <v>4</v>
      </c>
      <c r="B14" s="107" t="s">
        <v>149</v>
      </c>
      <c r="C14" s="97" t="s">
        <v>91</v>
      </c>
      <c r="D14" s="128" t="s">
        <v>10</v>
      </c>
      <c r="E14" s="97" t="s">
        <v>92</v>
      </c>
      <c r="F14" s="97" t="s">
        <v>93</v>
      </c>
      <c r="G14" s="97" t="s">
        <v>94</v>
      </c>
      <c r="H14" s="97">
        <v>3</v>
      </c>
      <c r="I14" s="97">
        <v>5</v>
      </c>
      <c r="J14" s="97" t="str">
        <f>IF(H14*I14=5,[1]CALIFICACION!$C$12,IF(H14*I14=10,[1]CALIFICACION!$C$11,IF(H14*I14=15,[1]CALIFICACION!$C$10,IF(H14*I14=20,[1]CALIFICACION!$D$11,IF(H14*I14=30,[1]CALIFICACION!$D$10,IF(H14*I14=40,[1]CALIFICACION!$E$11,IF(H14*I14=60,[1]CALIFICACION!$E$10)))))))</f>
        <v>15- Zona de Riesgo MODERADA</v>
      </c>
      <c r="K14" s="107" t="s">
        <v>187</v>
      </c>
      <c r="L14" s="128">
        <v>2</v>
      </c>
      <c r="M14" s="97">
        <v>5</v>
      </c>
      <c r="N14" s="97" t="str">
        <f>IF(L14*M14=5,[1]CALIFICACION!$C$12,IF(L14*M14=10,[1]CALIFICACION!$C$11,IF(L14*M14=15,[1]CALIFICACION!$C$10,IF(L14*M14=20,[2]CALIFICACION!$D$11,IF(L14*M14=30,[1]CALIFICACION!$D$10,IF(L14*M14=40,[1]CALIFICACION!$E$11,IF(L14*M14=60,[1]CALIFICACION!$E$10)))))))</f>
        <v>10- Zona de Riesgo BAJA</v>
      </c>
      <c r="O14" s="97" t="s">
        <v>18</v>
      </c>
      <c r="P14" s="122" t="s">
        <v>191</v>
      </c>
      <c r="Q14" s="125" t="s">
        <v>150</v>
      </c>
      <c r="R14" s="95" t="s">
        <v>142</v>
      </c>
      <c r="S14" s="103" t="s">
        <v>124</v>
      </c>
      <c r="T14" s="130">
        <v>45047</v>
      </c>
      <c r="U14" s="133">
        <v>45169</v>
      </c>
      <c r="V14" s="138" t="s">
        <v>197</v>
      </c>
      <c r="W14" s="95" t="s">
        <v>199</v>
      </c>
      <c r="X14" s="95" t="s">
        <v>143</v>
      </c>
      <c r="Y14" s="98" t="s">
        <v>212</v>
      </c>
      <c r="Z14" s="102"/>
      <c r="AA14" s="144"/>
    </row>
    <row r="15" spans="1:27" ht="51.75" customHeight="1" x14ac:dyDescent="0.25">
      <c r="A15" s="167"/>
      <c r="B15" s="97"/>
      <c r="C15" s="97"/>
      <c r="D15" s="128"/>
      <c r="E15" s="97"/>
      <c r="F15" s="97"/>
      <c r="G15" s="97"/>
      <c r="H15" s="97"/>
      <c r="I15" s="97"/>
      <c r="J15" s="97"/>
      <c r="K15" s="97"/>
      <c r="L15" s="128"/>
      <c r="M15" s="97"/>
      <c r="N15" s="97"/>
      <c r="O15" s="97"/>
      <c r="P15" s="123" t="s">
        <v>129</v>
      </c>
      <c r="Q15" s="126" t="s">
        <v>132</v>
      </c>
      <c r="R15" s="97" t="s">
        <v>133</v>
      </c>
      <c r="S15" s="128" t="s">
        <v>124</v>
      </c>
      <c r="T15" s="131"/>
      <c r="U15" s="134"/>
      <c r="V15" s="139"/>
      <c r="W15" s="97" t="s">
        <v>130</v>
      </c>
      <c r="X15" s="97" t="s">
        <v>131</v>
      </c>
      <c r="Y15" s="98"/>
      <c r="Z15" s="102"/>
      <c r="AA15" s="144"/>
    </row>
    <row r="16" spans="1:27" ht="58.5" customHeight="1" x14ac:dyDescent="0.25">
      <c r="A16" s="167"/>
      <c r="B16" s="97"/>
      <c r="C16" s="97"/>
      <c r="D16" s="128"/>
      <c r="E16" s="97"/>
      <c r="F16" s="97"/>
      <c r="G16" s="97"/>
      <c r="H16" s="97"/>
      <c r="I16" s="97"/>
      <c r="J16" s="97"/>
      <c r="K16" s="97"/>
      <c r="L16" s="128"/>
      <c r="M16" s="97"/>
      <c r="N16" s="97"/>
      <c r="O16" s="97"/>
      <c r="P16" s="123" t="s">
        <v>129</v>
      </c>
      <c r="Q16" s="126" t="s">
        <v>132</v>
      </c>
      <c r="R16" s="97" t="s">
        <v>133</v>
      </c>
      <c r="S16" s="128" t="s">
        <v>124</v>
      </c>
      <c r="T16" s="131"/>
      <c r="U16" s="134"/>
      <c r="V16" s="139"/>
      <c r="W16" s="97" t="s">
        <v>130</v>
      </c>
      <c r="X16" s="97" t="s">
        <v>131</v>
      </c>
      <c r="Y16" s="98"/>
      <c r="Z16" s="102"/>
      <c r="AA16" s="144"/>
    </row>
    <row r="17" spans="1:27" ht="56.25" customHeight="1" x14ac:dyDescent="0.25">
      <c r="A17" s="167"/>
      <c r="B17" s="97"/>
      <c r="C17" s="97"/>
      <c r="D17" s="128"/>
      <c r="E17" s="97"/>
      <c r="F17" s="97"/>
      <c r="G17" s="97"/>
      <c r="H17" s="97"/>
      <c r="I17" s="97"/>
      <c r="J17" s="97"/>
      <c r="K17" s="97"/>
      <c r="L17" s="128"/>
      <c r="M17" s="97"/>
      <c r="N17" s="97"/>
      <c r="O17" s="97"/>
      <c r="P17" s="123" t="s">
        <v>129</v>
      </c>
      <c r="Q17" s="126" t="s">
        <v>132</v>
      </c>
      <c r="R17" s="97" t="s">
        <v>133</v>
      </c>
      <c r="S17" s="128" t="s">
        <v>124</v>
      </c>
      <c r="T17" s="131"/>
      <c r="U17" s="134"/>
      <c r="V17" s="139"/>
      <c r="W17" s="97" t="s">
        <v>130</v>
      </c>
      <c r="X17" s="97" t="s">
        <v>131</v>
      </c>
      <c r="Y17" s="98"/>
      <c r="Z17" s="102"/>
      <c r="AA17" s="144"/>
    </row>
    <row r="18" spans="1:27" ht="51" customHeight="1" thickBot="1" x14ac:dyDescent="0.3">
      <c r="A18" s="175"/>
      <c r="B18" s="108"/>
      <c r="C18" s="108"/>
      <c r="D18" s="129"/>
      <c r="E18" s="108"/>
      <c r="F18" s="108"/>
      <c r="G18" s="108"/>
      <c r="H18" s="108"/>
      <c r="I18" s="108"/>
      <c r="J18" s="108"/>
      <c r="K18" s="108"/>
      <c r="L18" s="129"/>
      <c r="M18" s="108"/>
      <c r="N18" s="108"/>
      <c r="O18" s="108"/>
      <c r="P18" s="124" t="s">
        <v>129</v>
      </c>
      <c r="Q18" s="127" t="s">
        <v>132</v>
      </c>
      <c r="R18" s="108" t="s">
        <v>133</v>
      </c>
      <c r="S18" s="129" t="s">
        <v>124</v>
      </c>
      <c r="T18" s="132"/>
      <c r="U18" s="135"/>
      <c r="V18" s="139"/>
      <c r="W18" s="96" t="s">
        <v>130</v>
      </c>
      <c r="X18" s="108" t="s">
        <v>131</v>
      </c>
      <c r="Y18" s="112"/>
      <c r="Z18" s="121"/>
      <c r="AA18" s="144"/>
    </row>
    <row r="19" spans="1:27" ht="282" customHeight="1" thickBot="1" x14ac:dyDescent="0.3">
      <c r="A19" s="166">
        <v>5</v>
      </c>
      <c r="B19" s="107" t="s">
        <v>151</v>
      </c>
      <c r="C19" s="107" t="s">
        <v>185</v>
      </c>
      <c r="D19" s="107" t="s">
        <v>10</v>
      </c>
      <c r="E19" s="59" t="s">
        <v>80</v>
      </c>
      <c r="F19" s="59" t="s">
        <v>78</v>
      </c>
      <c r="G19" s="59" t="s">
        <v>14</v>
      </c>
      <c r="H19" s="35">
        <v>2</v>
      </c>
      <c r="I19" s="40">
        <v>20</v>
      </c>
      <c r="J19" s="40" t="str">
        <f>IF(H19*I19=5,[1]CALIFICACION!$C$12,IF(H19*I19=10,[1]CALIFICACION!$C$11,IF(H19*I19=15,[1]CALIFICACION!$C$10,IF(H19*I19=20,[1]CALIFICACION!$D$11,IF(H19*I19=30,[1]CALIFICACION!$D$10,IF(H19*I19=40,[1]CALIFICACION!$E$11,IF(H19*I19=60,[1]CALIFICACION!$E$10)))))))</f>
        <v>40- Zona de Riesgo ALTA</v>
      </c>
      <c r="K19" s="35" t="s">
        <v>162</v>
      </c>
      <c r="L19" s="35">
        <v>1</v>
      </c>
      <c r="M19" s="40">
        <v>10</v>
      </c>
      <c r="N19" s="40" t="str">
        <f>IF(L19*M19=5,[1]CALIFICACION!$C$12,IF(L19*M19=10,[1]CALIFICACION!$C$11,IF(L19*M19=15,[1]CALIFICACION!$C$10,IF(L19*M19=20,[1]CALIFICACION!$D$11,IF(L19*M19=30,[1]CALIFICACION!$D$10,IF(L19*M19=40,[1]CALIFICACION!$E$11,IF(L19*M19=60,[1]CALIFICACION!$E$10)))))))</f>
        <v>10- Zona de Riesgo BAJA</v>
      </c>
      <c r="O19" s="35" t="s">
        <v>18</v>
      </c>
      <c r="P19" s="73" t="s">
        <v>171</v>
      </c>
      <c r="Q19" s="68">
        <v>1</v>
      </c>
      <c r="R19" s="69" t="s">
        <v>134</v>
      </c>
      <c r="S19" s="70" t="s">
        <v>82</v>
      </c>
      <c r="T19" s="65">
        <v>45047</v>
      </c>
      <c r="U19" s="65">
        <v>45169</v>
      </c>
      <c r="V19" s="78"/>
      <c r="W19" s="71" t="s">
        <v>193</v>
      </c>
      <c r="X19" s="72" t="s">
        <v>81</v>
      </c>
      <c r="Y19" s="72" t="s">
        <v>201</v>
      </c>
      <c r="Z19" s="60"/>
    </row>
    <row r="20" spans="1:27" ht="263.25" customHeight="1" thickBot="1" x14ac:dyDescent="0.3">
      <c r="A20" s="167"/>
      <c r="B20" s="108"/>
      <c r="C20" s="108"/>
      <c r="D20" s="108"/>
      <c r="E20" s="59" t="s">
        <v>79</v>
      </c>
      <c r="F20" s="59" t="s">
        <v>78</v>
      </c>
      <c r="G20" s="59" t="s">
        <v>14</v>
      </c>
      <c r="H20" s="35">
        <v>2</v>
      </c>
      <c r="I20" s="35">
        <v>20</v>
      </c>
      <c r="J20" s="40" t="str">
        <f>IF(H20*I20=5,[1]CALIFICACION!$C$12,IF(H20*I20=10,[1]CALIFICACION!$C$11,IF(H20*I20=15,[1]CALIFICACION!$C$10,IF(H20*I20=20,[1]CALIFICACION!$D$11,IF(H20*I20=30,[1]CALIFICACION!$D$10,IF(H20*I20=40,[1]CALIFICACION!$E$11,IF(H20*I20=60,[1]CALIFICACION!$E$10)))))))</f>
        <v>40- Zona de Riesgo ALTA</v>
      </c>
      <c r="K20" s="79" t="s">
        <v>186</v>
      </c>
      <c r="L20" s="35">
        <v>1</v>
      </c>
      <c r="M20" s="35">
        <v>10</v>
      </c>
      <c r="N20" s="35" t="str">
        <f>IF(L20*M20=5,[1]CALIFICACION!$C$12,IF(L20*M20=10,[1]CALIFICACION!$C$11,IF(L20*M20=15,[1]CALIFICACION!$C$10,IF(L20*M20=20,[1]CALIFICACION!$D$11,IF(L20*M20=30,[1]CALIFICACION!$D$10,IF(L20*M20=40,[1]CALIFICACION!$E$11,IF(L20*M20=60,[1]CALIFICACION!$E$10)))))))</f>
        <v>10- Zona de Riesgo BAJA</v>
      </c>
      <c r="O20" s="41" t="s">
        <v>18</v>
      </c>
      <c r="P20" s="58" t="s">
        <v>192</v>
      </c>
      <c r="Q20" s="63">
        <v>1</v>
      </c>
      <c r="R20" s="35" t="s">
        <v>134</v>
      </c>
      <c r="S20" s="42" t="s">
        <v>82</v>
      </c>
      <c r="T20" s="83">
        <v>45047</v>
      </c>
      <c r="U20" s="83">
        <v>45169</v>
      </c>
      <c r="V20" s="35"/>
      <c r="W20" s="53" t="s">
        <v>200</v>
      </c>
      <c r="X20" s="35" t="s">
        <v>81</v>
      </c>
      <c r="Y20" s="43" t="s">
        <v>202</v>
      </c>
      <c r="Z20" s="48"/>
    </row>
    <row r="21" spans="1:27" ht="168.75" customHeight="1" x14ac:dyDescent="0.25">
      <c r="A21" s="167">
        <v>6</v>
      </c>
      <c r="B21" s="107" t="s">
        <v>195</v>
      </c>
      <c r="C21" s="115" t="s">
        <v>135</v>
      </c>
      <c r="D21" s="107" t="s">
        <v>10</v>
      </c>
      <c r="E21" s="117" t="s">
        <v>97</v>
      </c>
      <c r="F21" s="117" t="s">
        <v>98</v>
      </c>
      <c r="G21" s="107" t="s">
        <v>99</v>
      </c>
      <c r="H21" s="107">
        <v>3</v>
      </c>
      <c r="I21" s="107">
        <v>10</v>
      </c>
      <c r="J21" s="107" t="str">
        <f>IF(H21*I21=5,[1]CALIFICACION!$C$12,IF(H21*I21=10,[1]CALIFICACION!$C$11,IF(H21*I21=15,[1]CALIFICACION!$C$10,IF(H21*I21=20,[1]CALIFICACION!$D$11,IF(H21*I21=30,[1]CALIFICACION!$D$10,IF(H21*I21=40,[1]CALIFICACION!$E$11,IF(H21*I21=60,[1]CALIFICACION!$E$10)))))))</f>
        <v>30- Zona de Riesgo ALTA</v>
      </c>
      <c r="K21" s="107" t="s">
        <v>144</v>
      </c>
      <c r="L21" s="107">
        <v>3</v>
      </c>
      <c r="M21" s="107">
        <v>5</v>
      </c>
      <c r="N21" s="107" t="str">
        <f>IF(L21*M21=5,[1]CALIFICACION!$C$12,IF(L21*M21=10,[1]CALIFICACION!$C$11,IF(L21*M21=15,[1]CALIFICACION!$C$10,IF(L21*M21=20,[1]CALIFICACION!$D$11,IF(L21*M21=30,[1]CALIFICACION!$D$10,IF(L21*M21=40,[1]CALIFICACION!$E$11,IF(L21*M21=60,[1]CALIFICACION!$E$10)))))))</f>
        <v>15- Zona de Riesgo MODERADA</v>
      </c>
      <c r="O21" s="107" t="s">
        <v>18</v>
      </c>
      <c r="P21" s="107" t="s">
        <v>136</v>
      </c>
      <c r="Q21" s="136">
        <v>1</v>
      </c>
      <c r="R21" s="95" t="s">
        <v>100</v>
      </c>
      <c r="S21" s="107" t="s">
        <v>101</v>
      </c>
      <c r="T21" s="109">
        <v>45047</v>
      </c>
      <c r="U21" s="109">
        <v>45169</v>
      </c>
      <c r="V21" s="107" t="s">
        <v>102</v>
      </c>
      <c r="W21" s="180" t="s">
        <v>203</v>
      </c>
      <c r="X21" s="95" t="s">
        <v>172</v>
      </c>
      <c r="Y21" s="118" t="s">
        <v>194</v>
      </c>
      <c r="Z21" s="120"/>
    </row>
    <row r="22" spans="1:27" ht="248.25" customHeight="1" x14ac:dyDescent="0.25">
      <c r="A22" s="167"/>
      <c r="B22" s="97"/>
      <c r="C22" s="116"/>
      <c r="D22" s="96"/>
      <c r="E22" s="110"/>
      <c r="F22" s="110"/>
      <c r="G22" s="96"/>
      <c r="H22" s="96"/>
      <c r="I22" s="96"/>
      <c r="J22" s="96"/>
      <c r="K22" s="96"/>
      <c r="L22" s="96"/>
      <c r="M22" s="96"/>
      <c r="N22" s="96"/>
      <c r="O22" s="96"/>
      <c r="P22" s="96"/>
      <c r="Q22" s="137"/>
      <c r="R22" s="96"/>
      <c r="S22" s="96"/>
      <c r="T22" s="94"/>
      <c r="U22" s="94"/>
      <c r="V22" s="96"/>
      <c r="W22" s="181"/>
      <c r="X22" s="96"/>
      <c r="Y22" s="119"/>
      <c r="Z22" s="120"/>
    </row>
    <row r="23" spans="1:27" ht="409.6" customHeight="1" thickBot="1" x14ac:dyDescent="0.3">
      <c r="A23" s="80">
        <v>7</v>
      </c>
      <c r="B23" s="108"/>
      <c r="C23" s="59" t="s">
        <v>137</v>
      </c>
      <c r="D23" s="59" t="s">
        <v>10</v>
      </c>
      <c r="E23" s="54" t="s">
        <v>103</v>
      </c>
      <c r="F23" s="54" t="s">
        <v>104</v>
      </c>
      <c r="G23" s="59" t="s">
        <v>99</v>
      </c>
      <c r="H23" s="59">
        <v>3</v>
      </c>
      <c r="I23" s="59">
        <v>10</v>
      </c>
      <c r="J23" s="59" t="str">
        <f>IF(H23*I23=5,[1]CALIFICACION!$C$12,IF(H23*I23=10,[1]CALIFICACION!$C$11,IF(H23*I23=15,[1]CALIFICACION!$C$10,IF(H23*I23=20,[1]CALIFICACION!$D$11,IF(H23*I23=30,[1]CALIFICACION!$D$10,IF(H23*I23=40,[1]CALIFICACION!$E$11,IF(H23*I23=60,[1]CALIFICACION!$E$10)))))))</f>
        <v>30- Zona de Riesgo ALTA</v>
      </c>
      <c r="K23" s="59" t="s">
        <v>105</v>
      </c>
      <c r="L23" s="59">
        <v>3</v>
      </c>
      <c r="M23" s="59">
        <v>5</v>
      </c>
      <c r="N23" s="59" t="str">
        <f>IF(L23*M23=5,[1]CALIFICACION!$C$12,IF(L23*M23=10,[1]CALIFICACION!$C$11,IF(L23*M23=15,[1]CALIFICACION!$C$10,IF(L23*M23=20,[1]CALIFICACION!$D$11,IF(L23*M23=30,[1]CALIFICACION!$D$10,IF(L23*M23=40,[1]CALIFICACION!$E$11,IF(L23*M23=60,[1]CALIFICACION!$E$10)))))))</f>
        <v>15- Zona de Riesgo MODERADA</v>
      </c>
      <c r="O23" s="59" t="s">
        <v>18</v>
      </c>
      <c r="P23" s="59" t="s">
        <v>106</v>
      </c>
      <c r="Q23" s="62">
        <v>0.5</v>
      </c>
      <c r="R23" s="59" t="s">
        <v>100</v>
      </c>
      <c r="S23" s="59" t="s">
        <v>125</v>
      </c>
      <c r="T23" s="64">
        <v>45047</v>
      </c>
      <c r="U23" s="64">
        <v>45169</v>
      </c>
      <c r="V23" s="82" t="s">
        <v>107</v>
      </c>
      <c r="W23" s="82" t="s">
        <v>173</v>
      </c>
      <c r="X23" s="59" t="s">
        <v>108</v>
      </c>
      <c r="Y23" s="44" t="s">
        <v>204</v>
      </c>
      <c r="Z23" s="49"/>
    </row>
    <row r="24" spans="1:27" ht="292.5" customHeight="1" x14ac:dyDescent="0.25">
      <c r="A24" s="167">
        <v>8</v>
      </c>
      <c r="B24" s="107" t="s">
        <v>145</v>
      </c>
      <c r="C24" s="96" t="s">
        <v>138</v>
      </c>
      <c r="D24" s="96" t="s">
        <v>109</v>
      </c>
      <c r="E24" s="110" t="s">
        <v>110</v>
      </c>
      <c r="F24" s="110" t="s">
        <v>111</v>
      </c>
      <c r="G24" s="110" t="s">
        <v>112</v>
      </c>
      <c r="H24" s="96">
        <v>3</v>
      </c>
      <c r="I24" s="96">
        <v>20</v>
      </c>
      <c r="J24" s="96" t="str">
        <f>IF(H24*I24=5,[1]CALIFICACION!$C$12,IF(H24*I24=10,[1]CALIFICACION!$C$11,IF(H24*I24=15,[1]CALIFICACION!$C$10,IF(H24*I24=20,[1]CALIFICACION!$D$11,IF(H24*I24=30,[1]CALIFICACION!$D$10,IF(H24*I24=40,[1]CALIFICACION!$E$11,IF(H24*I24=60,[1]CALIFICACION!$E$10)))))))</f>
        <v>60- Zona de Riesgo EXTREMA</v>
      </c>
      <c r="K24" s="96" t="s">
        <v>126</v>
      </c>
      <c r="L24" s="96">
        <v>2</v>
      </c>
      <c r="M24" s="96">
        <v>20</v>
      </c>
      <c r="N24" s="96" t="str">
        <f>IF(L24*M24=5,[1]CALIFICACION!$C$12,IF(L24*M24=10,[1]CALIFICACION!$C$11,IF(L24*M24=15,[1]CALIFICACION!$C$10,IF(L24*M24=20,[1]CALIFICACION!$D$11,IF(L24*M24=30,[1]CALIFICACION!$D$10,IF(L24*M24=40,[1]CALIFICACION!$E$11,IF(L24*M24=60,[1]CALIFICACION!$E$10)))))))</f>
        <v>40- Zona de Riesgo ALTA</v>
      </c>
      <c r="O24" s="107" t="s">
        <v>18</v>
      </c>
      <c r="P24" s="96" t="s">
        <v>174</v>
      </c>
      <c r="Q24" s="113">
        <v>1</v>
      </c>
      <c r="R24" s="107" t="s">
        <v>139</v>
      </c>
      <c r="S24" s="107" t="s">
        <v>127</v>
      </c>
      <c r="T24" s="109">
        <v>45047</v>
      </c>
      <c r="U24" s="109">
        <v>45169</v>
      </c>
      <c r="V24" s="107" t="s">
        <v>113</v>
      </c>
      <c r="W24" s="182" t="s">
        <v>205</v>
      </c>
      <c r="X24" s="107" t="s">
        <v>114</v>
      </c>
      <c r="Y24" s="105" t="s">
        <v>194</v>
      </c>
      <c r="Z24" s="98"/>
    </row>
    <row r="25" spans="1:27" ht="179.25" customHeight="1" thickBot="1" x14ac:dyDescent="0.3">
      <c r="A25" s="167"/>
      <c r="B25" s="97"/>
      <c r="C25" s="112"/>
      <c r="D25" s="112"/>
      <c r="E25" s="111"/>
      <c r="F25" s="111"/>
      <c r="G25" s="111"/>
      <c r="H25" s="112"/>
      <c r="I25" s="112"/>
      <c r="J25" s="112"/>
      <c r="K25" s="112"/>
      <c r="L25" s="112"/>
      <c r="M25" s="112"/>
      <c r="N25" s="112"/>
      <c r="O25" s="108"/>
      <c r="P25" s="112"/>
      <c r="Q25" s="114"/>
      <c r="R25" s="108"/>
      <c r="S25" s="108"/>
      <c r="T25" s="108"/>
      <c r="U25" s="108"/>
      <c r="V25" s="108"/>
      <c r="W25" s="183"/>
      <c r="X25" s="96"/>
      <c r="Y25" s="106"/>
      <c r="Z25" s="98"/>
    </row>
    <row r="26" spans="1:27" ht="409.5" customHeight="1" thickBot="1" x14ac:dyDescent="0.3">
      <c r="A26" s="80">
        <v>9</v>
      </c>
      <c r="B26" s="108"/>
      <c r="C26" s="33" t="s">
        <v>140</v>
      </c>
      <c r="D26" s="33" t="s">
        <v>109</v>
      </c>
      <c r="E26" s="32" t="s">
        <v>115</v>
      </c>
      <c r="F26" s="32" t="s">
        <v>116</v>
      </c>
      <c r="G26" s="32" t="s">
        <v>117</v>
      </c>
      <c r="H26" s="33">
        <v>3</v>
      </c>
      <c r="I26" s="33">
        <v>20</v>
      </c>
      <c r="J26" s="33" t="str">
        <f>IF(H26*I26=5,[1]CALIFICACION!$C$12,IF(H26*I26=10,[1]CALIFICACION!$C$11,IF(H26*I26=15,[1]CALIFICACION!$C$10,IF(H26*I26=20,[1]CALIFICACION!$D$11,IF(H26*I26=30,[1]CALIFICACION!$D$10,IF(H26*I26=40,[1]CALIFICACION!$E$11,IF(H26*I26=60,[1]CALIFICACION!$E$10)))))))</f>
        <v>60- Zona de Riesgo EXTREMA</v>
      </c>
      <c r="K26" s="81" t="s">
        <v>146</v>
      </c>
      <c r="L26" s="33">
        <v>2</v>
      </c>
      <c r="M26" s="33">
        <v>20</v>
      </c>
      <c r="N26" s="33" t="str">
        <f>IF(L26*M26=5,[1]CALIFICACION!$C$12,IF(L26*M26=10,[1]CALIFICACION!$C$11,IF(L26*M26=15,[1]CALIFICACION!$C$10,IF(L26*M26=20,[1]CALIFICACION!$D$11,IF(L26*M26=30,[1]CALIFICACION!$D$10,IF(L26*M26=40,[1]CALIFICACION!$E$11,IF(L26*M26=60,[1]CALIFICACION!$E$10)))))))</f>
        <v>40- Zona de Riesgo ALTA</v>
      </c>
      <c r="O26" s="33" t="s">
        <v>18</v>
      </c>
      <c r="P26" s="60" t="s">
        <v>118</v>
      </c>
      <c r="Q26" s="63">
        <v>1</v>
      </c>
      <c r="R26" s="50" t="s">
        <v>147</v>
      </c>
      <c r="S26" s="59" t="s">
        <v>127</v>
      </c>
      <c r="T26" s="64">
        <v>45047</v>
      </c>
      <c r="U26" s="64">
        <v>45169</v>
      </c>
      <c r="V26" s="34" t="s">
        <v>141</v>
      </c>
      <c r="W26" s="184" t="s">
        <v>175</v>
      </c>
      <c r="X26" s="46" t="s">
        <v>114</v>
      </c>
      <c r="Y26" s="44" t="s">
        <v>206</v>
      </c>
      <c r="Z26" s="47"/>
    </row>
    <row r="27" spans="1:27" ht="245.25" customHeight="1" x14ac:dyDescent="0.25">
      <c r="A27" s="80">
        <v>10</v>
      </c>
      <c r="B27" s="59" t="s">
        <v>152</v>
      </c>
      <c r="C27" s="59" t="s">
        <v>159</v>
      </c>
      <c r="D27" s="59" t="s">
        <v>10</v>
      </c>
      <c r="E27" s="59" t="s">
        <v>160</v>
      </c>
      <c r="F27" s="59" t="s">
        <v>161</v>
      </c>
      <c r="G27" s="59" t="s">
        <v>12</v>
      </c>
      <c r="H27" s="59">
        <v>3</v>
      </c>
      <c r="I27" s="59">
        <v>10</v>
      </c>
      <c r="J27" s="60" t="str">
        <f>IF(H27*I27=5,[3]CALIFICACION!$C$12,IF(H27*I27=10,[3]CALIFICACION!$C$11,IF(H27*I27=15,[3]CALIFICACION!$C$10,IF(H27*I27=20,[3]CALIFICACION!$D$11,IF(H27*I27=30,[3]CALIFICACION!$D$10,IF(H27*I27=40,[3]CALIFICACION!$E$11,IF(H27*I27=60,[3]CALIFICACION!$E$10)))))))</f>
        <v>30- Zona de Riesgo ALTA</v>
      </c>
      <c r="K27" s="59" t="s">
        <v>148</v>
      </c>
      <c r="L27" s="59">
        <v>1</v>
      </c>
      <c r="M27" s="59">
        <v>20</v>
      </c>
      <c r="N27" s="60" t="str">
        <f>IF(L27*M27=5,[3]CALIFICACION!$C$12,IF(L27*M27=10,[3]CALIFICACION!$C$11,IF(L27*M27=15,[3]CALIFICACION!$C$10,IF(L27*M27=20,[3]CALIFICACION!$D$11,IF(L27*M27=30,[3]CALIFICACION!$D$10,IF(L27*M27=40,[3]CALIFICACION!$E$11,IF(L27*M27=60,[3]CALIFICACION!$E$10)))))))</f>
        <v>20- Zona de Riesgo MODERADA</v>
      </c>
      <c r="O27" s="59" t="s">
        <v>20</v>
      </c>
      <c r="P27" s="59" t="s">
        <v>95</v>
      </c>
      <c r="Q27" s="62">
        <v>1</v>
      </c>
      <c r="R27" s="59" t="s">
        <v>128</v>
      </c>
      <c r="S27" s="45" t="s">
        <v>101</v>
      </c>
      <c r="T27" s="64">
        <v>45047</v>
      </c>
      <c r="U27" s="61">
        <v>45169</v>
      </c>
      <c r="V27" s="59" t="s">
        <v>96</v>
      </c>
      <c r="W27" s="57" t="s">
        <v>207</v>
      </c>
      <c r="X27" s="59" t="s">
        <v>176</v>
      </c>
      <c r="Y27" s="45" t="s">
        <v>208</v>
      </c>
      <c r="Z27" s="48"/>
    </row>
    <row r="28" spans="1:27" x14ac:dyDescent="0.25">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7" x14ac:dyDescent="0.25">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7" ht="15" customHeight="1" x14ac:dyDescent="0.25">
      <c r="B30" s="30"/>
      <c r="C30" s="30"/>
      <c r="D30" s="30"/>
      <c r="E30" s="149" t="s">
        <v>153</v>
      </c>
      <c r="F30" s="149"/>
      <c r="G30" s="149"/>
      <c r="H30" s="149"/>
      <c r="I30" s="30"/>
      <c r="J30" s="30"/>
      <c r="K30" s="30"/>
      <c r="L30" s="30"/>
      <c r="M30" s="30"/>
      <c r="N30" s="30"/>
      <c r="O30" s="30"/>
      <c r="P30" s="148" t="s">
        <v>90</v>
      </c>
      <c r="Q30" s="148"/>
      <c r="R30" s="148"/>
      <c r="S30" s="148"/>
      <c r="T30" s="148"/>
      <c r="U30" s="148"/>
      <c r="V30" s="148"/>
      <c r="W30" s="30"/>
      <c r="X30" s="30"/>
      <c r="Y30" s="30"/>
      <c r="Z30" s="30"/>
    </row>
    <row r="31" spans="1:27" ht="15" customHeight="1" x14ac:dyDescent="0.25">
      <c r="B31" s="30"/>
      <c r="C31" s="30"/>
      <c r="D31" s="30"/>
      <c r="E31" s="149" t="s">
        <v>164</v>
      </c>
      <c r="F31" s="149"/>
      <c r="G31" s="149"/>
      <c r="H31" s="149"/>
      <c r="I31" s="30"/>
      <c r="J31" s="30"/>
      <c r="K31" s="30"/>
      <c r="L31" s="30"/>
      <c r="M31" s="30"/>
      <c r="N31" s="30"/>
      <c r="O31" s="30"/>
      <c r="P31" s="148" t="s">
        <v>83</v>
      </c>
      <c r="Q31" s="148"/>
      <c r="R31" s="148"/>
      <c r="S31" s="148"/>
      <c r="T31" s="148"/>
      <c r="U31" s="148"/>
      <c r="V31" s="148"/>
      <c r="W31" s="30"/>
      <c r="X31" s="30"/>
      <c r="Y31" s="30"/>
      <c r="Z31" s="30"/>
    </row>
    <row r="32" spans="1:27" x14ac:dyDescent="0.25">
      <c r="B32" s="30"/>
      <c r="C32" s="30"/>
      <c r="D32" s="30"/>
      <c r="E32" s="55"/>
      <c r="F32" s="55"/>
      <c r="G32" s="55"/>
      <c r="H32" s="55"/>
      <c r="I32" s="55"/>
      <c r="J32" s="55"/>
      <c r="K32" s="55"/>
      <c r="L32" s="55"/>
      <c r="M32" s="55"/>
      <c r="N32" s="55"/>
      <c r="O32" s="55"/>
      <c r="P32" s="55"/>
      <c r="Q32" s="55"/>
      <c r="R32" s="55"/>
      <c r="S32" s="55"/>
      <c r="T32" s="55"/>
      <c r="U32" s="55"/>
      <c r="V32" s="55"/>
      <c r="W32" s="55"/>
      <c r="X32" s="55"/>
      <c r="Y32" s="55"/>
      <c r="Z32" s="30"/>
    </row>
    <row r="33" spans="2:26" x14ac:dyDescent="0.25">
      <c r="B33" s="30"/>
      <c r="C33" s="30"/>
      <c r="D33" s="30"/>
      <c r="E33" s="55"/>
      <c r="F33" s="55"/>
      <c r="G33" s="55"/>
      <c r="H33" s="55"/>
      <c r="I33" s="55"/>
      <c r="J33" s="55"/>
      <c r="K33" s="55"/>
      <c r="L33" s="55"/>
      <c r="M33" s="55"/>
      <c r="N33" s="55"/>
      <c r="O33" s="55"/>
      <c r="P33" s="55"/>
      <c r="Q33" s="55"/>
      <c r="R33" s="55"/>
      <c r="S33" s="55"/>
      <c r="T33" s="55"/>
      <c r="U33" s="55"/>
      <c r="V33" s="55"/>
      <c r="W33" s="55"/>
      <c r="X33" s="55"/>
      <c r="Y33" s="55"/>
      <c r="Z33" s="30"/>
    </row>
    <row r="34" spans="2:26" x14ac:dyDescent="0.25">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sheetData>
  <mergeCells count="193">
    <mergeCell ref="A19:A20"/>
    <mergeCell ref="A21:A22"/>
    <mergeCell ref="A24:A25"/>
    <mergeCell ref="A1:C1"/>
    <mergeCell ref="A2:C2"/>
    <mergeCell ref="A4:B5"/>
    <mergeCell ref="A6:A9"/>
    <mergeCell ref="A10:A11"/>
    <mergeCell ref="A12:A13"/>
    <mergeCell ref="A14:A18"/>
    <mergeCell ref="B24:B26"/>
    <mergeCell ref="C4:C5"/>
    <mergeCell ref="C6:C9"/>
    <mergeCell ref="B21:B23"/>
    <mergeCell ref="B19:B20"/>
    <mergeCell ref="C19:C20"/>
    <mergeCell ref="B12:B13"/>
    <mergeCell ref="B6:B11"/>
    <mergeCell ref="C12:C13"/>
    <mergeCell ref="C10:C11"/>
    <mergeCell ref="B14:B18"/>
    <mergeCell ref="C14:C18"/>
    <mergeCell ref="W6:W9"/>
    <mergeCell ref="X6:X9"/>
    <mergeCell ref="Y6:Y9"/>
    <mergeCell ref="Z6:Z9"/>
    <mergeCell ref="V10:V11"/>
    <mergeCell ref="V12:V13"/>
    <mergeCell ref="W10:W11"/>
    <mergeCell ref="W12:W13"/>
    <mergeCell ref="X10:X11"/>
    <mergeCell ref="X12:X13"/>
    <mergeCell ref="Y10:Y11"/>
    <mergeCell ref="Y12:Y13"/>
    <mergeCell ref="Z10:Z11"/>
    <mergeCell ref="Z12:Z13"/>
    <mergeCell ref="U6:U9"/>
    <mergeCell ref="U10:U11"/>
    <mergeCell ref="U12:U13"/>
    <mergeCell ref="V6:V9"/>
    <mergeCell ref="O6:O9"/>
    <mergeCell ref="L10:L11"/>
    <mergeCell ref="L12:L13"/>
    <mergeCell ref="M10:M11"/>
    <mergeCell ref="M12:M13"/>
    <mergeCell ref="N10:N11"/>
    <mergeCell ref="N12:N13"/>
    <mergeCell ref="O10:O11"/>
    <mergeCell ref="O12:O13"/>
    <mergeCell ref="P6:P9"/>
    <mergeCell ref="Q6:Q9"/>
    <mergeCell ref="P10:P11"/>
    <mergeCell ref="P12:P13"/>
    <mergeCell ref="Q10:Q11"/>
    <mergeCell ref="Q12:Q13"/>
    <mergeCell ref="R10:R11"/>
    <mergeCell ref="R12:R13"/>
    <mergeCell ref="S10:S11"/>
    <mergeCell ref="S12:S13"/>
    <mergeCell ref="T10:T11"/>
    <mergeCell ref="AA14:AA18"/>
    <mergeCell ref="D1:V1"/>
    <mergeCell ref="D2:F2"/>
    <mergeCell ref="H2:O2"/>
    <mergeCell ref="P2:V2"/>
    <mergeCell ref="P30:V30"/>
    <mergeCell ref="P31:V31"/>
    <mergeCell ref="E30:H30"/>
    <mergeCell ref="E31:H31"/>
    <mergeCell ref="H3:J3"/>
    <mergeCell ref="L3:N3"/>
    <mergeCell ref="D4:E4"/>
    <mergeCell ref="F4:F5"/>
    <mergeCell ref="S4:S5"/>
    <mergeCell ref="T4:T5"/>
    <mergeCell ref="U4:U5"/>
    <mergeCell ref="V4:V5"/>
    <mergeCell ref="W4:X4"/>
    <mergeCell ref="M4:M5"/>
    <mergeCell ref="N4:N5"/>
    <mergeCell ref="O4:O5"/>
    <mergeCell ref="P4:P5"/>
    <mergeCell ref="Q4:Q5"/>
    <mergeCell ref="R4:R5"/>
    <mergeCell ref="G4:G5"/>
    <mergeCell ref="H4:H5"/>
    <mergeCell ref="I4:I5"/>
    <mergeCell ref="J4:J5"/>
    <mergeCell ref="K4:K5"/>
    <mergeCell ref="L4:L5"/>
    <mergeCell ref="L6:L9"/>
    <mergeCell ref="M6:M9"/>
    <mergeCell ref="N6:N9"/>
    <mergeCell ref="K6:K9"/>
    <mergeCell ref="L14:L18"/>
    <mergeCell ref="M14:M18"/>
    <mergeCell ref="N14:N18"/>
    <mergeCell ref="O14:O18"/>
    <mergeCell ref="X21:X22"/>
    <mergeCell ref="T21:T22"/>
    <mergeCell ref="U21:U22"/>
    <mergeCell ref="V14:V18"/>
    <mergeCell ref="W14:W18"/>
    <mergeCell ref="R21:R22"/>
    <mergeCell ref="S21:S22"/>
    <mergeCell ref="Y21:Y22"/>
    <mergeCell ref="Z21:Z22"/>
    <mergeCell ref="Y14:Y18"/>
    <mergeCell ref="Z14:Z18"/>
    <mergeCell ref="D19:D20"/>
    <mergeCell ref="P14:P18"/>
    <mergeCell ref="Q14:Q18"/>
    <mergeCell ref="R14:R18"/>
    <mergeCell ref="S14:S18"/>
    <mergeCell ref="T14:T18"/>
    <mergeCell ref="U14:U18"/>
    <mergeCell ref="D14:D18"/>
    <mergeCell ref="E14:E18"/>
    <mergeCell ref="F14:F18"/>
    <mergeCell ref="G14:G18"/>
    <mergeCell ref="H14:H18"/>
    <mergeCell ref="I14:I18"/>
    <mergeCell ref="J14:J18"/>
    <mergeCell ref="K14:K18"/>
    <mergeCell ref="P21:P22"/>
    <mergeCell ref="Q21:Q22"/>
    <mergeCell ref="V21:V22"/>
    <mergeCell ref="W21:W22"/>
    <mergeCell ref="X14:X18"/>
    <mergeCell ref="F24:F25"/>
    <mergeCell ref="C21:C22"/>
    <mergeCell ref="D21:D22"/>
    <mergeCell ref="E21:E22"/>
    <mergeCell ref="F21:F22"/>
    <mergeCell ref="C24:C25"/>
    <mergeCell ref="D24:D25"/>
    <mergeCell ref="E24:E25"/>
    <mergeCell ref="O21:O22"/>
    <mergeCell ref="J21:J22"/>
    <mergeCell ref="K21:K22"/>
    <mergeCell ref="L21:L22"/>
    <mergeCell ref="M21:M22"/>
    <mergeCell ref="N21:N22"/>
    <mergeCell ref="G21:G22"/>
    <mergeCell ref="H21:H22"/>
    <mergeCell ref="I21:I22"/>
    <mergeCell ref="Y24:Y25"/>
    <mergeCell ref="Z24:Z25"/>
    <mergeCell ref="R24:R25"/>
    <mergeCell ref="S24:S25"/>
    <mergeCell ref="T24:T25"/>
    <mergeCell ref="U24:U25"/>
    <mergeCell ref="V24:V25"/>
    <mergeCell ref="W24:W25"/>
    <mergeCell ref="G24:G25"/>
    <mergeCell ref="H24:H25"/>
    <mergeCell ref="I24:I25"/>
    <mergeCell ref="J24:J25"/>
    <mergeCell ref="K24:K25"/>
    <mergeCell ref="L24:L25"/>
    <mergeCell ref="M24:M25"/>
    <mergeCell ref="N24:N25"/>
    <mergeCell ref="O24:O25"/>
    <mergeCell ref="P24:P25"/>
    <mergeCell ref="Q24:Q25"/>
    <mergeCell ref="X24:X25"/>
    <mergeCell ref="D6:D9"/>
    <mergeCell ref="E6:E9"/>
    <mergeCell ref="F6:F9"/>
    <mergeCell ref="G6:G9"/>
    <mergeCell ref="H6:H9"/>
    <mergeCell ref="I6:I9"/>
    <mergeCell ref="E12:E13"/>
    <mergeCell ref="E10:E11"/>
    <mergeCell ref="F10:F11"/>
    <mergeCell ref="F12:F13"/>
    <mergeCell ref="D10:D11"/>
    <mergeCell ref="D12:D13"/>
    <mergeCell ref="G10:G11"/>
    <mergeCell ref="G12:G13"/>
    <mergeCell ref="H10:H11"/>
    <mergeCell ref="H12:H13"/>
    <mergeCell ref="T12:T13"/>
    <mergeCell ref="I10:I11"/>
    <mergeCell ref="I12:I13"/>
    <mergeCell ref="K10:K11"/>
    <mergeCell ref="K12:K13"/>
    <mergeCell ref="J6:J9"/>
    <mergeCell ref="J10:J11"/>
    <mergeCell ref="J12:J13"/>
    <mergeCell ref="R6:R9"/>
    <mergeCell ref="S6:S9"/>
    <mergeCell ref="T6:T9"/>
  </mergeCells>
  <conditionalFormatting sqref="J21:K21 J22:J23 N23">
    <cfRule type="containsText" dxfId="55" priority="31" operator="containsText" text="EXTREMA">
      <formula>NOT(ISERROR(SEARCH("EXTREMA",J21)))</formula>
    </cfRule>
    <cfRule type="containsText" dxfId="54" priority="32" operator="containsText" text="ALTA">
      <formula>NOT(ISERROR(SEARCH("ALTA",J21)))</formula>
    </cfRule>
    <cfRule type="containsText" dxfId="53" priority="33" operator="containsText" text="MODERADA">
      <formula>NOT(ISERROR(SEARCH("MODERADA",J21)))</formula>
    </cfRule>
    <cfRule type="containsText" dxfId="52" priority="34" operator="containsText" text="BAJA">
      <formula>NOT(ISERROR(SEARCH("BAJA",J21)))</formula>
    </cfRule>
  </conditionalFormatting>
  <conditionalFormatting sqref="H21 H23">
    <cfRule type="containsText" dxfId="51" priority="35" operator="containsText" text="ACEPTABLE">
      <formula>NOT(ISERROR(SEARCH("ACEPTABLE",H21)))</formula>
    </cfRule>
  </conditionalFormatting>
  <conditionalFormatting sqref="L23">
    <cfRule type="containsText" dxfId="50" priority="25" operator="containsText" text="ACEPTABLE">
      <formula>NOT(ISERROR(SEARCH("ACEPTABLE",L23)))</formula>
    </cfRule>
  </conditionalFormatting>
  <conditionalFormatting sqref="L6">
    <cfRule type="containsText" dxfId="49" priority="51" operator="containsText" text="ACEPTABLE">
      <formula>NOT(ISERROR(SEARCH("ACEPTABLE",L6)))</formula>
    </cfRule>
  </conditionalFormatting>
  <conditionalFormatting sqref="H6">
    <cfRule type="containsText" dxfId="48" priority="56" operator="containsText" text="ACEPTABLE">
      <formula>NOT(ISERROR(SEARCH("ACEPTABLE",H6)))</formula>
    </cfRule>
  </conditionalFormatting>
  <conditionalFormatting sqref="J6:K6 N6 J10 J12 N10 N12">
    <cfRule type="containsText" dxfId="47" priority="52" operator="containsText" text="EXTREMA">
      <formula>NOT(ISERROR(SEARCH("EXTREMA",J6)))</formula>
    </cfRule>
    <cfRule type="containsText" dxfId="46" priority="53" operator="containsText" text="ALTA">
      <formula>NOT(ISERROR(SEARCH("ALTA",J6)))</formula>
    </cfRule>
    <cfRule type="containsText" dxfId="45" priority="54" operator="containsText" text="MODERADA">
      <formula>NOT(ISERROR(SEARCH("MODERADA",J6)))</formula>
    </cfRule>
    <cfRule type="containsText" dxfId="44" priority="55" operator="containsText" text="BAJA">
      <formula>NOT(ISERROR(SEARCH("BAJA",J6)))</formula>
    </cfRule>
  </conditionalFormatting>
  <conditionalFormatting sqref="J14 N14">
    <cfRule type="containsText" dxfId="43" priority="46" operator="containsText" text="EXTREMA">
      <formula>NOT(ISERROR(SEARCH("EXTREMA",J14)))</formula>
    </cfRule>
    <cfRule type="containsText" dxfId="42" priority="47" operator="containsText" text="ALTA">
      <formula>NOT(ISERROR(SEARCH("ALTA",J14)))</formula>
    </cfRule>
    <cfRule type="containsText" dxfId="41" priority="48" operator="containsText" text="MODERADA">
      <formula>NOT(ISERROR(SEARCH("MODERADA",J14)))</formula>
    </cfRule>
    <cfRule type="containsText" dxfId="40" priority="49" operator="containsText" text="BAJA">
      <formula>NOT(ISERROR(SEARCH("BAJA",J14)))</formula>
    </cfRule>
  </conditionalFormatting>
  <conditionalFormatting sqref="H14 L14">
    <cfRule type="containsText" dxfId="39" priority="50" operator="containsText" text="ACEPTABLE">
      <formula>NOT(ISERROR(SEARCH("ACEPTABLE",H14)))</formula>
    </cfRule>
  </conditionalFormatting>
  <conditionalFormatting sqref="N19:N20">
    <cfRule type="containsText" dxfId="38" priority="36" operator="containsText" text="EXTREMA">
      <formula>NOT(ISERROR(SEARCH("EXTREMA",N19)))</formula>
    </cfRule>
    <cfRule type="containsText" dxfId="37" priority="37" operator="containsText" text="ALTA">
      <formula>NOT(ISERROR(SEARCH("ALTA",N19)))</formula>
    </cfRule>
    <cfRule type="containsText" dxfId="36" priority="38" operator="containsText" text="MODERADA">
      <formula>NOT(ISERROR(SEARCH("MODERADA",N19)))</formula>
    </cfRule>
    <cfRule type="containsText" dxfId="35" priority="39" operator="containsText" text="BAJA">
      <formula>NOT(ISERROR(SEARCH("BAJA",N19)))</formula>
    </cfRule>
  </conditionalFormatting>
  <conditionalFormatting sqref="H19">
    <cfRule type="containsText" dxfId="34" priority="45" operator="containsText" text="ACEPTABLE">
      <formula>NOT(ISERROR(SEARCH("ACEPTABLE",H19)))</formula>
    </cfRule>
  </conditionalFormatting>
  <conditionalFormatting sqref="J19:K19 J20">
    <cfRule type="containsText" dxfId="33" priority="41" operator="containsText" text="EXTREMA">
      <formula>NOT(ISERROR(SEARCH("EXTREMA",J19)))</formula>
    </cfRule>
    <cfRule type="containsText" dxfId="32" priority="42" operator="containsText" text="ALTA">
      <formula>NOT(ISERROR(SEARCH("ALTA",J19)))</formula>
    </cfRule>
    <cfRule type="containsText" dxfId="31" priority="43" operator="containsText" text="MODERADA">
      <formula>NOT(ISERROR(SEARCH("MODERADA",J19)))</formula>
    </cfRule>
    <cfRule type="containsText" dxfId="30" priority="44" operator="containsText" text="BAJA">
      <formula>NOT(ISERROR(SEARCH("BAJA",J19)))</formula>
    </cfRule>
  </conditionalFormatting>
  <conditionalFormatting sqref="L19">
    <cfRule type="containsText" dxfId="29" priority="40" operator="containsText" text="ACEPTABLE">
      <formula>NOT(ISERROR(SEARCH("ACEPTABLE",L19)))</formula>
    </cfRule>
  </conditionalFormatting>
  <conditionalFormatting sqref="L21">
    <cfRule type="containsText" dxfId="28" priority="30" operator="containsText" text="ACEPTABLE">
      <formula>NOT(ISERROR(SEARCH("ACEPTABLE",L21)))</formula>
    </cfRule>
  </conditionalFormatting>
  <conditionalFormatting sqref="N21:N22">
    <cfRule type="containsText" dxfId="27" priority="26" operator="containsText" text="EXTREMA">
      <formula>NOT(ISERROR(SEARCH("EXTREMA",N21)))</formula>
    </cfRule>
    <cfRule type="containsText" dxfId="26" priority="27" operator="containsText" text="ALTA">
      <formula>NOT(ISERROR(SEARCH("ALTA",N21)))</formula>
    </cfRule>
    <cfRule type="containsText" dxfId="25" priority="28" operator="containsText" text="MODERADA">
      <formula>NOT(ISERROR(SEARCH("MODERADA",N21)))</formula>
    </cfRule>
    <cfRule type="containsText" dxfId="24" priority="29" operator="containsText" text="BAJA">
      <formula>NOT(ISERROR(SEARCH("BAJA",N21)))</formula>
    </cfRule>
  </conditionalFormatting>
  <conditionalFormatting sqref="H26 H24">
    <cfRule type="containsText" dxfId="23" priority="24" operator="containsText" text="ACEPTABLE">
      <formula>NOT(ISERROR(SEARCH("ACEPTABLE",H24)))</formula>
    </cfRule>
  </conditionalFormatting>
  <conditionalFormatting sqref="J26:K26 J24:J25">
    <cfRule type="containsText" dxfId="22" priority="20" operator="containsText" text="EXTREMA">
      <formula>NOT(ISERROR(SEARCH("EXTREMA",J24)))</formula>
    </cfRule>
    <cfRule type="containsText" dxfId="21" priority="21" operator="containsText" text="ALTA">
      <formula>NOT(ISERROR(SEARCH("ALTA",J24)))</formula>
    </cfRule>
    <cfRule type="containsText" dxfId="20" priority="22" operator="containsText" text="MODERADA">
      <formula>NOT(ISERROR(SEARCH("MODERADA",J24)))</formula>
    </cfRule>
    <cfRule type="containsText" dxfId="19" priority="23" operator="containsText" text="BAJA">
      <formula>NOT(ISERROR(SEARCH("BAJA",J24)))</formula>
    </cfRule>
  </conditionalFormatting>
  <conditionalFormatting sqref="L26 L24">
    <cfRule type="containsText" dxfId="18" priority="19" operator="containsText" text="ACEPTABLE">
      <formula>NOT(ISERROR(SEARCH("ACEPTABLE",L24)))</formula>
    </cfRule>
  </conditionalFormatting>
  <conditionalFormatting sqref="N24:N26">
    <cfRule type="containsText" dxfId="17" priority="15" operator="containsText" text="EXTREMA">
      <formula>NOT(ISERROR(SEARCH("EXTREMA",N24)))</formula>
    </cfRule>
    <cfRule type="containsText" dxfId="16" priority="16" operator="containsText" text="ALTA">
      <formula>NOT(ISERROR(SEARCH("ALTA",N24)))</formula>
    </cfRule>
    <cfRule type="containsText" dxfId="15" priority="17" operator="containsText" text="MODERADA">
      <formula>NOT(ISERROR(SEARCH("MODERADA",N24)))</formula>
    </cfRule>
    <cfRule type="containsText" dxfId="14" priority="18" operator="containsText" text="BAJA">
      <formula>NOT(ISERROR(SEARCH("BAJA",N24)))</formula>
    </cfRule>
  </conditionalFormatting>
  <conditionalFormatting sqref="L27">
    <cfRule type="containsText" dxfId="13" priority="5" operator="containsText" text="ACEPTABLE">
      <formula>NOT(ISERROR(SEARCH("ACEPTABLE",L27)))</formula>
    </cfRule>
  </conditionalFormatting>
  <conditionalFormatting sqref="J27">
    <cfRule type="containsText" dxfId="12" priority="11" operator="containsText" text="EXTREMA">
      <formula>NOT(ISERROR(SEARCH("EXTREMA",J27)))</formula>
    </cfRule>
    <cfRule type="containsText" dxfId="11" priority="12" operator="containsText" text="ALTA">
      <formula>NOT(ISERROR(SEARCH("ALTA",J27)))</formula>
    </cfRule>
    <cfRule type="containsText" dxfId="10" priority="13" operator="containsText" text="MODERADA">
      <formula>NOT(ISERROR(SEARCH("MODERADA",J27)))</formula>
    </cfRule>
    <cfRule type="containsText" dxfId="9" priority="14" operator="containsText" text="BAJA">
      <formula>NOT(ISERROR(SEARCH("BAJA",J27)))</formula>
    </cfRule>
  </conditionalFormatting>
  <conditionalFormatting sqref="N27">
    <cfRule type="containsText" dxfId="8" priority="7" operator="containsText" text="EXTREMA">
      <formula>NOT(ISERROR(SEARCH("EXTREMA",N27)))</formula>
    </cfRule>
    <cfRule type="containsText" dxfId="7" priority="8" operator="containsText" text="ALTA">
      <formula>NOT(ISERROR(SEARCH("ALTA",N27)))</formula>
    </cfRule>
    <cfRule type="containsText" dxfId="6" priority="9" operator="containsText" text="MODERADA">
      <formula>NOT(ISERROR(SEARCH("MODERADA",N27)))</formula>
    </cfRule>
    <cfRule type="containsText" dxfId="5" priority="10" operator="containsText" text="BAJA">
      <formula>NOT(ISERROR(SEARCH("BAJA",N27)))</formula>
    </cfRule>
  </conditionalFormatting>
  <conditionalFormatting sqref="H27">
    <cfRule type="containsText" dxfId="4" priority="6" operator="containsText" text="ACEPTABLE">
      <formula>NOT(ISERROR(SEARCH("ACEPTABLE",H27)))</formula>
    </cfRule>
  </conditionalFormatting>
  <conditionalFormatting sqref="K14">
    <cfRule type="containsText" dxfId="3" priority="1" operator="containsText" text="EXTREMA">
      <formula>NOT(ISERROR(SEARCH("EXTREMA",K14)))</formula>
    </cfRule>
    <cfRule type="containsText" dxfId="2" priority="2" operator="containsText" text="ALTA">
      <formula>NOT(ISERROR(SEARCH("ALTA",K14)))</formula>
    </cfRule>
    <cfRule type="containsText" dxfId="1" priority="3" operator="containsText" text="MODERADA">
      <formula>NOT(ISERROR(SEARCH("MODERADA",K14)))</formula>
    </cfRule>
    <cfRule type="containsText" dxfId="0" priority="4" operator="containsText" text="BAJA">
      <formula>NOT(ISERROR(SEARCH("BAJA",K14)))</formula>
    </cfRule>
  </conditionalFormatting>
  <dataValidations count="1">
    <dataValidation type="list" allowBlank="1" showInputMessage="1" showErrorMessage="1" sqref="D27 G27 O27">
      <formula1>#REF!</formula1>
    </dataValidation>
  </dataValidations>
  <pageMargins left="0.70866141732283472" right="0.70866141732283472" top="0.74803149606299213" bottom="0.74803149606299213" header="0.31496062992125984" footer="0.31496062992125984"/>
  <pageSetup paperSize="41" scale="10" orientation="landscape" r:id="rId1"/>
  <drawing r:id="rId2"/>
  <legacyDrawing r:id="rId3"/>
  <oleObjects>
    <mc:AlternateContent xmlns:mc="http://schemas.openxmlformats.org/markup-compatibility/2006">
      <mc:Choice Requires="x14">
        <oleObject progId="Acrobat Document" dvAspect="DVASPECT_ICON" shapeId="15652" r:id="rId4">
          <objectPr defaultSize="0" autoPict="0" r:id="rId5">
            <anchor moveWithCells="1">
              <from>
                <xdr:col>22</xdr:col>
                <xdr:colOff>438150</xdr:colOff>
                <xdr:row>11</xdr:row>
                <xdr:rowOff>666750</xdr:rowOff>
              </from>
              <to>
                <xdr:col>22</xdr:col>
                <xdr:colOff>1790700</xdr:colOff>
                <xdr:row>11</xdr:row>
                <xdr:rowOff>1685925</xdr:rowOff>
              </to>
            </anchor>
          </objectPr>
        </oleObject>
      </mc:Choice>
      <mc:Fallback>
        <oleObject progId="Acrobat Document" dvAspect="DVASPECT_ICON" shapeId="15652" r:id="rId4"/>
      </mc:Fallback>
    </mc:AlternateContent>
    <mc:AlternateContent xmlns:mc="http://schemas.openxmlformats.org/markup-compatibility/2006">
      <mc:Choice Requires="x14">
        <oleObject progId="Acrobat Document" shapeId="15654" r:id="rId6">
          <objectPr defaultSize="0" autoPict="0" r:id="rId7">
            <anchor moveWithCells="1">
              <from>
                <xdr:col>22</xdr:col>
                <xdr:colOff>676275</xdr:colOff>
                <xdr:row>18</xdr:row>
                <xdr:rowOff>66675</xdr:rowOff>
              </from>
              <to>
                <xdr:col>22</xdr:col>
                <xdr:colOff>1476375</xdr:colOff>
                <xdr:row>18</xdr:row>
                <xdr:rowOff>514350</xdr:rowOff>
              </to>
            </anchor>
          </objectPr>
        </oleObject>
      </mc:Choice>
      <mc:Fallback>
        <oleObject progId="Acrobat Document" shapeId="15654" r:id="rId6"/>
      </mc:Fallback>
    </mc:AlternateContent>
    <mc:AlternateContent xmlns:mc="http://schemas.openxmlformats.org/markup-compatibility/2006">
      <mc:Choice Requires="x14">
        <oleObject progId="Acrobat Document" shapeId="15656" r:id="rId8">
          <objectPr defaultSize="0" autoPict="0" r:id="rId9">
            <anchor moveWithCells="1">
              <from>
                <xdr:col>22</xdr:col>
                <xdr:colOff>609600</xdr:colOff>
                <xdr:row>18</xdr:row>
                <xdr:rowOff>638175</xdr:rowOff>
              </from>
              <to>
                <xdr:col>22</xdr:col>
                <xdr:colOff>1428750</xdr:colOff>
                <xdr:row>18</xdr:row>
                <xdr:rowOff>1162050</xdr:rowOff>
              </to>
            </anchor>
          </objectPr>
        </oleObject>
      </mc:Choice>
      <mc:Fallback>
        <oleObject progId="Acrobat Document" shapeId="15656" r:id="rId8"/>
      </mc:Fallback>
    </mc:AlternateContent>
    <mc:AlternateContent xmlns:mc="http://schemas.openxmlformats.org/markup-compatibility/2006">
      <mc:Choice Requires="x14">
        <oleObject progId="Acrobat Document" shapeId="15658" r:id="rId10">
          <objectPr defaultSize="0" autoPict="0" r:id="rId11">
            <anchor moveWithCells="1">
              <from>
                <xdr:col>22</xdr:col>
                <xdr:colOff>619125</xdr:colOff>
                <xdr:row>18</xdr:row>
                <xdr:rowOff>1247775</xdr:rowOff>
              </from>
              <to>
                <xdr:col>22</xdr:col>
                <xdr:colOff>1438275</xdr:colOff>
                <xdr:row>18</xdr:row>
                <xdr:rowOff>1666875</xdr:rowOff>
              </to>
            </anchor>
          </objectPr>
        </oleObject>
      </mc:Choice>
      <mc:Fallback>
        <oleObject progId="Acrobat Document" shapeId="15658" r:id="rId10"/>
      </mc:Fallback>
    </mc:AlternateContent>
    <mc:AlternateContent xmlns:mc="http://schemas.openxmlformats.org/markup-compatibility/2006">
      <mc:Choice Requires="x14">
        <oleObject progId="Acrobat Document" shapeId="15660" r:id="rId12">
          <objectPr defaultSize="0" autoPict="0" r:id="rId13">
            <anchor moveWithCells="1">
              <from>
                <xdr:col>22</xdr:col>
                <xdr:colOff>581025</xdr:colOff>
                <xdr:row>18</xdr:row>
                <xdr:rowOff>1790700</xdr:rowOff>
              </from>
              <to>
                <xdr:col>22</xdr:col>
                <xdr:colOff>1466850</xdr:colOff>
                <xdr:row>18</xdr:row>
                <xdr:rowOff>2305050</xdr:rowOff>
              </to>
            </anchor>
          </objectPr>
        </oleObject>
      </mc:Choice>
      <mc:Fallback>
        <oleObject progId="Acrobat Document" shapeId="15660" r:id="rId12"/>
      </mc:Fallback>
    </mc:AlternateContent>
    <mc:AlternateContent xmlns:mc="http://schemas.openxmlformats.org/markup-compatibility/2006">
      <mc:Choice Requires="x14">
        <oleObject progId="Acrobat Document" shapeId="15662" r:id="rId14">
          <objectPr defaultSize="0" autoPict="0" r:id="rId15">
            <anchor moveWithCells="1">
              <from>
                <xdr:col>22</xdr:col>
                <xdr:colOff>600075</xdr:colOff>
                <xdr:row>18</xdr:row>
                <xdr:rowOff>2428875</xdr:rowOff>
              </from>
              <to>
                <xdr:col>22</xdr:col>
                <xdr:colOff>1466850</xdr:colOff>
                <xdr:row>18</xdr:row>
                <xdr:rowOff>2886075</xdr:rowOff>
              </to>
            </anchor>
          </objectPr>
        </oleObject>
      </mc:Choice>
      <mc:Fallback>
        <oleObject progId="Acrobat Document" shapeId="15662" r:id="rId14"/>
      </mc:Fallback>
    </mc:AlternateContent>
    <mc:AlternateContent xmlns:mc="http://schemas.openxmlformats.org/markup-compatibility/2006">
      <mc:Choice Requires="x14">
        <oleObject progId="Acrobat Document" shapeId="15663" r:id="rId16">
          <objectPr defaultSize="0" autoPict="0" r:id="rId17">
            <anchor moveWithCells="1">
              <from>
                <xdr:col>22</xdr:col>
                <xdr:colOff>514350</xdr:colOff>
                <xdr:row>19</xdr:row>
                <xdr:rowOff>66675</xdr:rowOff>
              </from>
              <to>
                <xdr:col>22</xdr:col>
                <xdr:colOff>1362075</xdr:colOff>
                <xdr:row>19</xdr:row>
                <xdr:rowOff>790575</xdr:rowOff>
              </to>
            </anchor>
          </objectPr>
        </oleObject>
      </mc:Choice>
      <mc:Fallback>
        <oleObject progId="Acrobat Document" shapeId="15663" r:id="rId16"/>
      </mc:Fallback>
    </mc:AlternateContent>
    <mc:AlternateContent xmlns:mc="http://schemas.openxmlformats.org/markup-compatibility/2006">
      <mc:Choice Requires="x14">
        <oleObject progId="Acrobat Document" shapeId="15664" r:id="rId18">
          <objectPr defaultSize="0" autoPict="0" r:id="rId19">
            <anchor moveWithCells="1">
              <from>
                <xdr:col>22</xdr:col>
                <xdr:colOff>533400</xdr:colOff>
                <xdr:row>19</xdr:row>
                <xdr:rowOff>904875</xdr:rowOff>
              </from>
              <to>
                <xdr:col>22</xdr:col>
                <xdr:colOff>1409700</xdr:colOff>
                <xdr:row>19</xdr:row>
                <xdr:rowOff>1562100</xdr:rowOff>
              </to>
            </anchor>
          </objectPr>
        </oleObject>
      </mc:Choice>
      <mc:Fallback>
        <oleObject progId="Acrobat Document" shapeId="15664" r:id="rId18"/>
      </mc:Fallback>
    </mc:AlternateContent>
    <mc:AlternateContent xmlns:mc="http://schemas.openxmlformats.org/markup-compatibility/2006">
      <mc:Choice Requires="x14">
        <oleObject progId="Acrobat Document" shapeId="15665" r:id="rId20">
          <objectPr defaultSize="0" autoPict="0" r:id="rId21">
            <anchor moveWithCells="1">
              <from>
                <xdr:col>22</xdr:col>
                <xdr:colOff>542925</xdr:colOff>
                <xdr:row>19</xdr:row>
                <xdr:rowOff>1628775</xdr:rowOff>
              </from>
              <to>
                <xdr:col>22</xdr:col>
                <xdr:colOff>1419225</xdr:colOff>
                <xdr:row>19</xdr:row>
                <xdr:rowOff>2228850</xdr:rowOff>
              </to>
            </anchor>
          </objectPr>
        </oleObject>
      </mc:Choice>
      <mc:Fallback>
        <oleObject progId="Acrobat Document" shapeId="15665" r:id="rId20"/>
      </mc:Fallback>
    </mc:AlternateContent>
    <mc:AlternateContent xmlns:mc="http://schemas.openxmlformats.org/markup-compatibility/2006">
      <mc:Choice Requires="x14">
        <oleObject progId="Objeto empaquetador del shell" shapeId="15669" r:id="rId22">
          <objectPr defaultSize="0" autoPict="0" r:id="rId23">
            <anchor moveWithCells="1">
              <from>
                <xdr:col>22</xdr:col>
                <xdr:colOff>523875</xdr:colOff>
                <xdr:row>20</xdr:row>
                <xdr:rowOff>104775</xdr:rowOff>
              </from>
              <to>
                <xdr:col>22</xdr:col>
                <xdr:colOff>1771650</xdr:colOff>
                <xdr:row>20</xdr:row>
                <xdr:rowOff>742950</xdr:rowOff>
              </to>
            </anchor>
          </objectPr>
        </oleObject>
      </mc:Choice>
      <mc:Fallback>
        <oleObject progId="Objeto empaquetador del shell" shapeId="15669" r:id="rId22"/>
      </mc:Fallback>
    </mc:AlternateContent>
    <mc:AlternateContent xmlns:mc="http://schemas.openxmlformats.org/markup-compatibility/2006">
      <mc:Choice Requires="x14">
        <oleObject progId="Objeto empaquetador del shell" shapeId="15671" r:id="rId24">
          <objectPr defaultSize="0" autoPict="0" r:id="rId25">
            <anchor moveWithCells="1">
              <from>
                <xdr:col>22</xdr:col>
                <xdr:colOff>523875</xdr:colOff>
                <xdr:row>20</xdr:row>
                <xdr:rowOff>838200</xdr:rowOff>
              </from>
              <to>
                <xdr:col>22</xdr:col>
                <xdr:colOff>1781175</xdr:colOff>
                <xdr:row>20</xdr:row>
                <xdr:rowOff>1457325</xdr:rowOff>
              </to>
            </anchor>
          </objectPr>
        </oleObject>
      </mc:Choice>
      <mc:Fallback>
        <oleObject progId="Objeto empaquetador del shell" shapeId="15671" r:id="rId24"/>
      </mc:Fallback>
    </mc:AlternateContent>
    <mc:AlternateContent xmlns:mc="http://schemas.openxmlformats.org/markup-compatibility/2006">
      <mc:Choice Requires="x14">
        <oleObject progId="Objeto empaquetador del shell" shapeId="15673" r:id="rId26">
          <objectPr defaultSize="0" autoPict="0" r:id="rId27">
            <anchor moveWithCells="1">
              <from>
                <xdr:col>22</xdr:col>
                <xdr:colOff>523875</xdr:colOff>
                <xdr:row>20</xdr:row>
                <xdr:rowOff>1590675</xdr:rowOff>
              </from>
              <to>
                <xdr:col>22</xdr:col>
                <xdr:colOff>1771650</xdr:colOff>
                <xdr:row>21</xdr:row>
                <xdr:rowOff>38100</xdr:rowOff>
              </to>
            </anchor>
          </objectPr>
        </oleObject>
      </mc:Choice>
      <mc:Fallback>
        <oleObject progId="Objeto empaquetador del shell" shapeId="15673" r:id="rId26"/>
      </mc:Fallback>
    </mc:AlternateContent>
    <mc:AlternateContent xmlns:mc="http://schemas.openxmlformats.org/markup-compatibility/2006">
      <mc:Choice Requires="x14">
        <oleObject progId="Objeto empaquetador del shell" shapeId="15675" r:id="rId28">
          <objectPr defaultSize="0" autoPict="0" r:id="rId29">
            <anchor moveWithCells="1">
              <from>
                <xdr:col>22</xdr:col>
                <xdr:colOff>495300</xdr:colOff>
                <xdr:row>21</xdr:row>
                <xdr:rowOff>180975</xdr:rowOff>
              </from>
              <to>
                <xdr:col>22</xdr:col>
                <xdr:colOff>1685925</xdr:colOff>
                <xdr:row>21</xdr:row>
                <xdr:rowOff>695325</xdr:rowOff>
              </to>
            </anchor>
          </objectPr>
        </oleObject>
      </mc:Choice>
      <mc:Fallback>
        <oleObject progId="Objeto empaquetador del shell" shapeId="15675" r:id="rId28"/>
      </mc:Fallback>
    </mc:AlternateContent>
    <mc:AlternateContent xmlns:mc="http://schemas.openxmlformats.org/markup-compatibility/2006">
      <mc:Choice Requires="x14">
        <oleObject progId="Objeto empaquetador del shell" shapeId="15676" r:id="rId30">
          <objectPr defaultSize="0" autoPict="0" r:id="rId31">
            <anchor moveWithCells="1">
              <from>
                <xdr:col>22</xdr:col>
                <xdr:colOff>514350</xdr:colOff>
                <xdr:row>21</xdr:row>
                <xdr:rowOff>952500</xdr:rowOff>
              </from>
              <to>
                <xdr:col>22</xdr:col>
                <xdr:colOff>1695450</xdr:colOff>
                <xdr:row>21</xdr:row>
                <xdr:rowOff>1609725</xdr:rowOff>
              </to>
            </anchor>
          </objectPr>
        </oleObject>
      </mc:Choice>
      <mc:Fallback>
        <oleObject progId="Objeto empaquetador del shell" shapeId="15676" r:id="rId30"/>
      </mc:Fallback>
    </mc:AlternateContent>
    <mc:AlternateContent xmlns:mc="http://schemas.openxmlformats.org/markup-compatibility/2006">
      <mc:Choice Requires="x14">
        <oleObject progId="Document" shapeId="15678" r:id="rId32">
          <objectPr defaultSize="0" autoPict="0" r:id="rId33">
            <anchor moveWithCells="1">
              <from>
                <xdr:col>22</xdr:col>
                <xdr:colOff>485775</xdr:colOff>
                <xdr:row>22</xdr:row>
                <xdr:rowOff>171450</xdr:rowOff>
              </from>
              <to>
                <xdr:col>22</xdr:col>
                <xdr:colOff>1600200</xdr:colOff>
                <xdr:row>23</xdr:row>
                <xdr:rowOff>371475</xdr:rowOff>
              </to>
            </anchor>
          </objectPr>
        </oleObject>
      </mc:Choice>
      <mc:Fallback>
        <oleObject progId="Document" shapeId="15678" r:id="rId32"/>
      </mc:Fallback>
    </mc:AlternateContent>
    <mc:AlternateContent xmlns:mc="http://schemas.openxmlformats.org/markup-compatibility/2006">
      <mc:Choice Requires="x14">
        <oleObject progId="Document" shapeId="15682" r:id="rId34">
          <objectPr defaultSize="0" autoPict="0" r:id="rId35">
            <anchor moveWithCells="1">
              <from>
                <xdr:col>22</xdr:col>
                <xdr:colOff>200025</xdr:colOff>
                <xdr:row>23</xdr:row>
                <xdr:rowOff>695325</xdr:rowOff>
              </from>
              <to>
                <xdr:col>24</xdr:col>
                <xdr:colOff>1543050</xdr:colOff>
                <xdr:row>25</xdr:row>
                <xdr:rowOff>1447800</xdr:rowOff>
              </to>
            </anchor>
          </objectPr>
        </oleObject>
      </mc:Choice>
      <mc:Fallback>
        <oleObject progId="Document" shapeId="15682" r:id="rId34"/>
      </mc:Fallback>
    </mc:AlternateContent>
    <mc:AlternateContent xmlns:mc="http://schemas.openxmlformats.org/markup-compatibility/2006">
      <mc:Choice Requires="x14">
        <oleObject progId="Document" shapeId="15684" r:id="rId36">
          <objectPr defaultSize="0" autoPict="0" r:id="rId37">
            <anchor moveWithCells="1">
              <from>
                <xdr:col>40</xdr:col>
                <xdr:colOff>542925</xdr:colOff>
                <xdr:row>26</xdr:row>
                <xdr:rowOff>2571750</xdr:rowOff>
              </from>
              <to>
                <xdr:col>40</xdr:col>
                <xdr:colOff>542925</xdr:colOff>
                <xdr:row>36</xdr:row>
                <xdr:rowOff>123825</xdr:rowOff>
              </to>
            </anchor>
          </objectPr>
        </oleObject>
      </mc:Choice>
      <mc:Fallback>
        <oleObject progId="Document" shapeId="15684" r:id="rId36"/>
      </mc:Fallback>
    </mc:AlternateContent>
    <mc:AlternateContent xmlns:mc="http://schemas.openxmlformats.org/markup-compatibility/2006">
      <mc:Choice Requires="x14">
        <oleObject progId="Document" shapeId="15687" r:id="rId38">
          <objectPr defaultSize="0" autoPict="0" r:id="rId37">
            <anchor moveWithCells="1">
              <from>
                <xdr:col>40</xdr:col>
                <xdr:colOff>542925</xdr:colOff>
                <xdr:row>26</xdr:row>
                <xdr:rowOff>2571750</xdr:rowOff>
              </from>
              <to>
                <xdr:col>40</xdr:col>
                <xdr:colOff>542925</xdr:colOff>
                <xdr:row>36</xdr:row>
                <xdr:rowOff>123825</xdr:rowOff>
              </to>
            </anchor>
          </objectPr>
        </oleObject>
      </mc:Choice>
      <mc:Fallback>
        <oleObject progId="Document" shapeId="15687" r:id="rId38"/>
      </mc:Fallback>
    </mc:AlternateContent>
    <mc:AlternateContent xmlns:mc="http://schemas.openxmlformats.org/markup-compatibility/2006">
      <mc:Choice Requires="x14">
        <oleObject progId="Document" shapeId="15688" r:id="rId39">
          <objectPr defaultSize="0" autoPict="0" r:id="rId37">
            <anchor moveWithCells="1">
              <from>
                <xdr:col>40</xdr:col>
                <xdr:colOff>542925</xdr:colOff>
                <xdr:row>26</xdr:row>
                <xdr:rowOff>2571750</xdr:rowOff>
              </from>
              <to>
                <xdr:col>40</xdr:col>
                <xdr:colOff>542925</xdr:colOff>
                <xdr:row>36</xdr:row>
                <xdr:rowOff>123825</xdr:rowOff>
              </to>
            </anchor>
          </objectPr>
        </oleObject>
      </mc:Choice>
      <mc:Fallback>
        <oleObject progId="Document" shapeId="15688" r:id="rId39"/>
      </mc:Fallback>
    </mc:AlternateContent>
    <mc:AlternateContent xmlns:mc="http://schemas.openxmlformats.org/markup-compatibility/2006">
      <mc:Choice Requires="x14">
        <oleObject progId="Document" shapeId="15689" r:id="rId40">
          <objectPr defaultSize="0" autoPict="0" r:id="rId37">
            <anchor moveWithCells="1">
              <from>
                <xdr:col>40</xdr:col>
                <xdr:colOff>542925</xdr:colOff>
                <xdr:row>26</xdr:row>
                <xdr:rowOff>2571750</xdr:rowOff>
              </from>
              <to>
                <xdr:col>40</xdr:col>
                <xdr:colOff>542925</xdr:colOff>
                <xdr:row>36</xdr:row>
                <xdr:rowOff>123825</xdr:rowOff>
              </to>
            </anchor>
          </objectPr>
        </oleObject>
      </mc:Choice>
      <mc:Fallback>
        <oleObject progId="Document" shapeId="15689" r:id="rId40"/>
      </mc:Fallback>
    </mc:AlternateContent>
    <mc:AlternateContent xmlns:mc="http://schemas.openxmlformats.org/markup-compatibility/2006">
      <mc:Choice Requires="x14">
        <oleObject progId="Document" shapeId="15690" r:id="rId41">
          <objectPr defaultSize="0" autoPict="0" r:id="rId37">
            <anchor moveWithCells="1">
              <from>
                <xdr:col>40</xdr:col>
                <xdr:colOff>542925</xdr:colOff>
                <xdr:row>26</xdr:row>
                <xdr:rowOff>2571750</xdr:rowOff>
              </from>
              <to>
                <xdr:col>40</xdr:col>
                <xdr:colOff>542925</xdr:colOff>
                <xdr:row>36</xdr:row>
                <xdr:rowOff>123825</xdr:rowOff>
              </to>
            </anchor>
          </objectPr>
        </oleObject>
      </mc:Choice>
      <mc:Fallback>
        <oleObject progId="Document" shapeId="15690" r:id="rId41"/>
      </mc:Fallback>
    </mc:AlternateContent>
    <mc:AlternateContent xmlns:mc="http://schemas.openxmlformats.org/markup-compatibility/2006">
      <mc:Choice Requires="x14">
        <oleObject progId="Document" shapeId="15692" r:id="rId42">
          <objectPr defaultSize="0" autoPict="0" r:id="rId37">
            <anchor moveWithCells="1">
              <from>
                <xdr:col>40</xdr:col>
                <xdr:colOff>542925</xdr:colOff>
                <xdr:row>26</xdr:row>
                <xdr:rowOff>2571750</xdr:rowOff>
              </from>
              <to>
                <xdr:col>40</xdr:col>
                <xdr:colOff>542925</xdr:colOff>
                <xdr:row>36</xdr:row>
                <xdr:rowOff>123825</xdr:rowOff>
              </to>
            </anchor>
          </objectPr>
        </oleObject>
      </mc:Choice>
      <mc:Fallback>
        <oleObject progId="Document" shapeId="15692" r:id="rId42"/>
      </mc:Fallback>
    </mc:AlternateContent>
    <mc:AlternateContent xmlns:mc="http://schemas.openxmlformats.org/markup-compatibility/2006">
      <mc:Choice Requires="x14">
        <oleObject progId="Acrobat Document" shapeId="15693" r:id="rId43">
          <objectPr defaultSize="0" autoPict="0" r:id="rId44">
            <anchor moveWithCells="1">
              <from>
                <xdr:col>22</xdr:col>
                <xdr:colOff>714375</xdr:colOff>
                <xdr:row>26</xdr:row>
                <xdr:rowOff>152400</xdr:rowOff>
              </from>
              <to>
                <xdr:col>22</xdr:col>
                <xdr:colOff>1676400</xdr:colOff>
                <xdr:row>26</xdr:row>
                <xdr:rowOff>2333625</xdr:rowOff>
              </to>
            </anchor>
          </objectPr>
        </oleObject>
      </mc:Choice>
      <mc:Fallback>
        <oleObject progId="Acrobat Document" shapeId="15693" r:id="rId43"/>
      </mc:Fallback>
    </mc:AlternateContent>
    <mc:AlternateContent xmlns:mc="http://schemas.openxmlformats.org/markup-compatibility/2006">
      <mc:Choice Requires="x14">
        <oleObject progId="Document" shapeId="15695" r:id="rId45">
          <objectPr defaultSize="0" autoPict="0" r:id="rId46">
            <anchor moveWithCells="1">
              <from>
                <xdr:col>22</xdr:col>
                <xdr:colOff>323850</xdr:colOff>
                <xdr:row>25</xdr:row>
                <xdr:rowOff>133350</xdr:rowOff>
              </from>
              <to>
                <xdr:col>24</xdr:col>
                <xdr:colOff>1819275</xdr:colOff>
                <xdr:row>26</xdr:row>
                <xdr:rowOff>1590675</xdr:rowOff>
              </to>
            </anchor>
          </objectPr>
        </oleObject>
      </mc:Choice>
      <mc:Fallback>
        <oleObject progId="Document" shapeId="15695" r:id="rId4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2"/>
  <sheetViews>
    <sheetView workbookViewId="0">
      <selection activeCell="G18" sqref="G18"/>
    </sheetView>
  </sheetViews>
  <sheetFormatPr baseColWidth="10" defaultRowHeight="14.25" x14ac:dyDescent="0.2"/>
  <cols>
    <col min="1" max="16384" width="11.42578125" style="1"/>
  </cols>
  <sheetData>
    <row r="3" spans="2:8" x14ac:dyDescent="0.2">
      <c r="E3" s="1">
        <v>1</v>
      </c>
    </row>
    <row r="4" spans="2:8" x14ac:dyDescent="0.2">
      <c r="E4" s="1">
        <v>2</v>
      </c>
    </row>
    <row r="5" spans="2:8" x14ac:dyDescent="0.2">
      <c r="E5" s="1">
        <v>3</v>
      </c>
    </row>
    <row r="7" spans="2:8" x14ac:dyDescent="0.2">
      <c r="E7" s="1">
        <v>5</v>
      </c>
      <c r="H7" s="1" t="s">
        <v>10</v>
      </c>
    </row>
    <row r="8" spans="2:8" x14ac:dyDescent="0.2">
      <c r="E8" s="1">
        <v>10</v>
      </c>
      <c r="H8" s="1" t="s">
        <v>11</v>
      </c>
    </row>
    <row r="9" spans="2:8" x14ac:dyDescent="0.2">
      <c r="E9" s="1">
        <v>20</v>
      </c>
    </row>
    <row r="12" spans="2:8" x14ac:dyDescent="0.2">
      <c r="H12" s="1" t="s">
        <v>9</v>
      </c>
    </row>
    <row r="13" spans="2:8" x14ac:dyDescent="0.2">
      <c r="B13" s="12" t="s">
        <v>12</v>
      </c>
      <c r="H13" s="1" t="s">
        <v>44</v>
      </c>
    </row>
    <row r="14" spans="2:8" x14ac:dyDescent="0.2">
      <c r="B14" s="12" t="s">
        <v>13</v>
      </c>
      <c r="H14" s="1" t="s">
        <v>45</v>
      </c>
    </row>
    <row r="15" spans="2:8" x14ac:dyDescent="0.2">
      <c r="B15" s="12" t="s">
        <v>14</v>
      </c>
      <c r="E15" s="1" t="s">
        <v>18</v>
      </c>
      <c r="H15" s="1" t="s">
        <v>46</v>
      </c>
    </row>
    <row r="16" spans="2:8" x14ac:dyDescent="0.2">
      <c r="B16" s="12" t="s">
        <v>15</v>
      </c>
      <c r="E16" s="1" t="s">
        <v>19</v>
      </c>
      <c r="H16" s="1" t="s">
        <v>47</v>
      </c>
    </row>
    <row r="17" spans="2:5" x14ac:dyDescent="0.2">
      <c r="B17" s="12" t="s">
        <v>16</v>
      </c>
      <c r="E17" s="1" t="s">
        <v>20</v>
      </c>
    </row>
    <row r="18" spans="2:5" x14ac:dyDescent="0.2">
      <c r="B18" s="12" t="s">
        <v>17</v>
      </c>
      <c r="E18" s="1" t="s">
        <v>21</v>
      </c>
    </row>
    <row r="21" spans="2:5" x14ac:dyDescent="0.2">
      <c r="E21" s="1" t="s">
        <v>23</v>
      </c>
    </row>
    <row r="22" spans="2:5" x14ac:dyDescent="0.2">
      <c r="E22" s="1" t="s">
        <v>24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CALIFICACION</vt:lpstr>
      <vt:lpstr>RIESGOS CORRUPCIÓN- 2023</vt:lpstr>
      <vt:lpstr>Hoja1</vt:lpstr>
    </vt:vector>
  </TitlesOfParts>
  <Company>personal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CALIDAD PLANEACION</cp:lastModifiedBy>
  <cp:lastPrinted>2023-05-10T16:55:56Z</cp:lastPrinted>
  <dcterms:created xsi:type="dcterms:W3CDTF">2014-08-13T13:40:30Z</dcterms:created>
  <dcterms:modified xsi:type="dcterms:W3CDTF">2023-09-18T20:15:35Z</dcterms:modified>
</cp:coreProperties>
</file>