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JEFE PLANEACION C\Desktop\2023\plan de acción 2023\"/>
    </mc:Choice>
  </mc:AlternateContent>
  <xr:revisionPtr revIDLastSave="0" documentId="13_ncr:1_{7630A073-2308-4EF7-852B-8495E653FAB6}" xr6:coauthVersionLast="47" xr6:coauthVersionMax="47" xr10:uidLastSave="{00000000-0000-0000-0000-000000000000}"/>
  <bookViews>
    <workbookView xWindow="-120" yWindow="-120" windowWidth="20730" windowHeight="11160" tabRatio="497" xr2:uid="{00000000-000D-0000-FFFF-FFFF00000000}"/>
  </bookViews>
  <sheets>
    <sheet name="META PLAN DE ACCIÓN 2023" sheetId="21" r:id="rId1"/>
  </sheets>
  <definedNames>
    <definedName name="_xlnm.Print_Area" localSheetId="0">'META PLAN DE ACCIÓN 2023'!$A$1:$I$137</definedName>
    <definedName name="Inversión">"#REF!"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1" l="1"/>
  <c r="H34" i="21"/>
  <c r="H36" i="21"/>
  <c r="H20" i="21"/>
  <c r="H8" i="21"/>
  <c r="H10" i="21"/>
</calcChain>
</file>

<file path=xl/sharedStrings.xml><?xml version="1.0" encoding="utf-8"?>
<sst xmlns="http://schemas.openxmlformats.org/spreadsheetml/2006/main" count="337" uniqueCount="267">
  <si>
    <t>No</t>
  </si>
  <si>
    <t>DOCUMENTO CONTROLADO</t>
  </si>
  <si>
    <t>Código: PMI-PL-02</t>
  </si>
  <si>
    <t>Nombre del proceso</t>
  </si>
  <si>
    <t>Objetivo General</t>
  </si>
  <si>
    <t>Nombre del indicador</t>
  </si>
  <si>
    <t>Formula</t>
  </si>
  <si>
    <t>Página: 1 de 2</t>
  </si>
  <si>
    <t>Objetivo Específicos</t>
  </si>
  <si>
    <t>Requiere recursos de Inversion</t>
  </si>
  <si>
    <t>PLANEACIÓN  Y MEJORAMIENTO INSTITUCIONAL</t>
  </si>
  <si>
    <t>Realizar Seguimientos trimestrales al Plan de Acción y anual al Plan Estratégico</t>
  </si>
  <si>
    <t>Inscribir el 100% de los tramites de la empresa en la plataforma SUIT</t>
  </si>
  <si>
    <t>Presentar la Rendición de la Cuenta a la Contraloría Departamental y la Audiencia Pública a la comunidad.</t>
  </si>
  <si>
    <t>Mantener actualizada la información de la página oficial de la empresa</t>
  </si>
  <si>
    <t>Lograr la integración de los sistemas de información que posee la empresa</t>
  </si>
  <si>
    <t>Dar cumplimiento al Decreto 2573 de 2014 (Estrategia de Gobierno en línea)</t>
  </si>
  <si>
    <t>Realizar mantenimiento de software, hardware y redes propiedad de la empresa</t>
  </si>
  <si>
    <t>Aumentar la eficiencia del recaudo de los servicios que presta la empresa</t>
  </si>
  <si>
    <t>Aumentar  el porcentaje de cartera recuperada</t>
  </si>
  <si>
    <t>COMERCIALIZACIÓN DE SERVICIOS Y ATENCIÓN AL CLIENTE</t>
  </si>
  <si>
    <t>Garantizar el suministro de información necesaria, oportuna y confiable a los grupos de interés internos y externos, que facilite el cumplimento de la misión con el apoyo del software, hardware  y medios de comunicación pertinentes de acuerdo con las normas legales y las políticas de la organización.</t>
  </si>
  <si>
    <t>SI</t>
  </si>
  <si>
    <t>Porcentaje de Seguimiento al Plan Estratégico Institucional y Planes de Acción</t>
  </si>
  <si>
    <t>Indicadores  Plan estratégico con seguimiento y control</t>
  </si>
  <si>
    <t>Total de indicadores del Plan Estratégico</t>
  </si>
  <si>
    <t>Porcentaje de trámites inscritos en la plataforma SUIT</t>
  </si>
  <si>
    <t>Trámites inscritos en la Plataforma SUIT</t>
  </si>
  <si>
    <t xml:space="preserve">Total de trámites de la Empresa </t>
  </si>
  <si>
    <t>Número de  Rendiciones de cuenta  y Audiencias Públicas presentadas</t>
  </si>
  <si>
    <t>Rendiciones de cuentas y audiencias públicas presentadas</t>
  </si>
  <si>
    <t xml:space="preserve">Número total de suscriptores acueducto </t>
  </si>
  <si>
    <t>Campos actualizados</t>
  </si>
  <si>
    <t>Totalidad de campos de la página oficial de la empresa</t>
  </si>
  <si>
    <t>Módulos integrados</t>
  </si>
  <si>
    <t>Totalidad de módulos</t>
  </si>
  <si>
    <t xml:space="preserve">Requerimientos implementados </t>
  </si>
  <si>
    <t>Requerimientos solicitados</t>
  </si>
  <si>
    <t>Mantenimiento software, hardware y redes</t>
  </si>
  <si>
    <t>Actividades realizadas</t>
  </si>
  <si>
    <t>Eficiencia en la recuperación de cartera</t>
  </si>
  <si>
    <t>Total cartera recuperada</t>
  </si>
  <si>
    <t xml:space="preserve">Total cartera </t>
  </si>
  <si>
    <t xml:space="preserve">Número de reclamaciones comerciales   </t>
  </si>
  <si>
    <t>Número total de suscriptores alcantarillado</t>
  </si>
  <si>
    <t>Número total de suscriptores gas</t>
  </si>
  <si>
    <t>Garantizar  que la venta, medición, facturación, gestión de cartera, el control de pérdidas comerciales y la atención al cliente relacionados con la prestación de los servicios públicos domiciliarios ofrecidos y negocios conexos  se desarrollen de acuerdo a la normatividad vigente y  las politicas y propuesta de valor de la organización</t>
  </si>
  <si>
    <t>Eficiencia del Recaudo para el Servicio de  Acueducto</t>
  </si>
  <si>
    <t>Eficiencia del Recaudo para el servicio  Alcantarillado</t>
  </si>
  <si>
    <t>Eficiencia del Recaudo para el  servicio de  gas</t>
  </si>
  <si>
    <t>Reducir  el índice de reclamaciones comerciales para los tres servicios  que presta la empresa</t>
  </si>
  <si>
    <t xml:space="preserve">Índice de reclamación comercial de acueducto </t>
  </si>
  <si>
    <t>Índice de reclamación comercial de Alcantarillado</t>
  </si>
  <si>
    <t>Índice de reclamación comercial de gas</t>
  </si>
  <si>
    <t>Aumentar el numero de suscriptores nuevos de los servicios de acueducto y alcantarillado</t>
  </si>
  <si>
    <t>Numero de nuevos suscriptores de acueducto</t>
  </si>
  <si>
    <t>Número de suscriptores nuevos de alcantarillado</t>
  </si>
  <si>
    <t>Número de suscriptores nuevos de acueducto</t>
  </si>
  <si>
    <t>Numero de nuevos suscriptores de alcantarillado</t>
  </si>
  <si>
    <t>Venta de Servicios Mensual - Devoluciones en Ventas</t>
  </si>
  <si>
    <t>Recaudo Mensual</t>
  </si>
  <si>
    <t xml:space="preserve">RESPONSABLE:   SUBGERENCIA DE PLANEACIÓN Y MEJORAMIENTO INSTITUCIONAL </t>
  </si>
  <si>
    <t>Garantizar que la gestión de la estructura tarifaria, la viabilización de proyectos de inversión, la información asociada y la gestión comunitaria institucional, se desarrollen de acuerdo  con la normatividad vigente y las políticas de la organización.</t>
  </si>
  <si>
    <t>Actualización del Sitio Web</t>
  </si>
  <si>
    <t>Actualización de funcionalidades de los módulos de los diferentes sistemas de información</t>
  </si>
  <si>
    <t>cantidad de actualizaciones</t>
  </si>
  <si>
    <t>Total de actualizaciones</t>
  </si>
  <si>
    <t>Cumplimiento requerimientos de Gobierno Digital</t>
  </si>
  <si>
    <t>Implementación de Plan Integral de atención virtual al usuario</t>
  </si>
  <si>
    <t xml:space="preserve">Implementación de herramientas tecnológicas para la atención de usuarios </t>
  </si>
  <si>
    <t xml:space="preserve">Recaudo Mensual </t>
  </si>
  <si>
    <t xml:space="preserve"> Venta de Servicios Mensual - Devoluciones en Ventas</t>
  </si>
  <si>
    <t>GESTIÓN DE SISTEMAS DE INFORMACIÓN.</t>
  </si>
  <si>
    <t>GESTIÓN TALENTO HUMANO</t>
  </si>
  <si>
    <t>Gestionar que el ingreso, la permanencia y el  retiro de personal de la organización,  se realice de acuerdo con los requerimientos internos y legales que rigen sobre la materia, de tal forma que contribuya  el logro de los objetivos institucionales.</t>
  </si>
  <si>
    <t>Establecer mecanismos que generen Bienestar Social a los trabajadores</t>
  </si>
  <si>
    <t>si</t>
  </si>
  <si>
    <t>Cumplimiento del programa de Bienestar Social</t>
  </si>
  <si>
    <t>Actividades ejecutadas</t>
  </si>
  <si>
    <t>Actividades programadas</t>
  </si>
  <si>
    <t>no</t>
  </si>
  <si>
    <t>GESTIÓN DE CALIDAD</t>
  </si>
  <si>
    <t>Garantizar la implementación y mantenimiento del Sistema de Gestión de la Calidad, conforme a la norma NTC GP 1000:2009.</t>
  </si>
  <si>
    <t>actualizar y aplicar el sistema de gestion de calidad.</t>
  </si>
  <si>
    <t>Nivel de apropiación del SGC</t>
  </si>
  <si>
    <t>N.procesos con sistema implementado</t>
  </si>
  <si>
    <t>Total de Procesos de la entidad</t>
  </si>
  <si>
    <t>PLANEACIÓN TÉCNICA Y AMBIENTAL</t>
  </si>
  <si>
    <t>Formulación, seguimiento y control de los grandes programas rectores de los servicios de acueducto y alcantarillado a cargo de la entidad, garantizado el cumplimiento de requisitos legales y metodológicos</t>
  </si>
  <si>
    <t>Actualizar el PMAA incorporando el plan integral.los compromisos de POIR, PSMV , PUEAA y plan de riesgos.</t>
  </si>
  <si>
    <t xml:space="preserve">Numero de planes actualizados </t>
  </si>
  <si>
    <t xml:space="preserve">Planes actualizados </t>
  </si>
  <si>
    <t>Seguimiento al cumplimiento del Plan de Saneamiento y Manejo de vertimientos</t>
  </si>
  <si>
    <t xml:space="preserve">Numero de seguimientos del Plan de Saneamiento y Manejo de vertimientos </t>
  </si>
  <si>
    <t>Seguimientos realizados al psmv</t>
  </si>
  <si>
    <t>Seguimiento del Programa de ahorro y uso eficiente del agua</t>
  </si>
  <si>
    <t>Número de seguimiento del  Programa de ahorro y uso eficiente del agua</t>
  </si>
  <si>
    <t>CONTROL INTERNO</t>
  </si>
  <si>
    <t>Garantizar la efectividad del Control Interno de la organización a través de la evaluación de los elementos del MECI, de las auditorías internas y mapas de riesgo, para coadyuvar al cumplimiento de la gestión institucional de acuerdo a la normatividad vigente y las políticas organizacionales</t>
  </si>
  <si>
    <t>Evaluar el estado de implementación del MECI en la organización, para establecer oportunidades de mejora</t>
  </si>
  <si>
    <t>Cumplimiento en la implementación de los componentes del MECI</t>
  </si>
  <si>
    <t>Total componentes que cumplen</t>
  </si>
  <si>
    <t>Total componentes evaluados</t>
  </si>
  <si>
    <t xml:space="preserve">Asegurar el cumplimiento del programa de auditorias internas aprobado por el Comité coordinador de Control Interno </t>
  </si>
  <si>
    <t>Cumplimiento al programa de auditorías internas</t>
  </si>
  <si>
    <t>Auditorías internas realizadas</t>
  </si>
  <si>
    <t>Auditorías internas programadas</t>
  </si>
  <si>
    <t>Realizar seguimiento a los mapas de riesgos por parte de los  lideres de procesos</t>
  </si>
  <si>
    <t>Seguimiento a los mapas de riesgos</t>
  </si>
  <si>
    <t>Número de mapas de riesgos evaluados</t>
  </si>
  <si>
    <t>Total mapas de riesgos</t>
  </si>
  <si>
    <t>GESTIÓN FINANCIERA</t>
  </si>
  <si>
    <t>Administrar eficientemente los recursos financieros de la entidad a través del presupuesto, contabilidad y tesorería, brindando información confiable y veraz que apoye el logro de los objetivos institucionales, cumpliendo la normatividad aplicable y las políticas de la organización.</t>
  </si>
  <si>
    <t>Aumentar la utilidad operacional de la empresa en términos de flujo de efectivo</t>
  </si>
  <si>
    <t>NO</t>
  </si>
  <si>
    <t>EBITDA</t>
  </si>
  <si>
    <t>Utilidad operaciónal antes de intereses e impuestos  + Depreciaciones + Amortizaciones (en miles)</t>
  </si>
  <si>
    <t xml:space="preserve">Aumentar el índice de liquidez </t>
  </si>
  <si>
    <t>Índice de liquidez</t>
  </si>
  <si>
    <t xml:space="preserve">Activo corriente </t>
  </si>
  <si>
    <t>Pasivo corriente</t>
  </si>
  <si>
    <t>Reducir el endeudamiento total de la empresa</t>
  </si>
  <si>
    <t>Endeudamiento total</t>
  </si>
  <si>
    <t>Pasivo total</t>
  </si>
  <si>
    <t>Activo total</t>
  </si>
  <si>
    <t>Garantizar la cobertura eficiente en la prestación de servicios de acueducto a través de las redes de distribución con altos estándares de calidad cantidad y continuidad cumpliendo con la normatividad aplicable y las políticas de la organización</t>
  </si>
  <si>
    <t xml:space="preserve">Aumentar la cobertura del servicio de acueducto  </t>
  </si>
  <si>
    <t>Cobertura de acueducto</t>
  </si>
  <si>
    <t>Reducir  el índice de riesgo de calidad del agua</t>
  </si>
  <si>
    <t>Calidad de acueducto (% IRCA)</t>
  </si>
  <si>
    <t>Garantizar la continuidad del servicio de acueducto las 24 horas del día</t>
  </si>
  <si>
    <t>Continuidad de servicio de acueducto</t>
  </si>
  <si>
    <t>Promedio de Horas  de Prestación del Servicio</t>
  </si>
  <si>
    <t>Elaborar el programa de control de perdidas tecnicas</t>
  </si>
  <si>
    <t>Reducir perdidas tecnicas</t>
  </si>
  <si>
    <t>M3 producidos -m3 facturados</t>
  </si>
  <si>
    <t>M3 producidos</t>
  </si>
  <si>
    <t>Reducir el número de reclamos operativos  de acueducto</t>
  </si>
  <si>
    <t xml:space="preserve">Índice de reclamación operativos de acueducto </t>
  </si>
  <si>
    <t>Número de Reclamaciones Operativos</t>
  </si>
  <si>
    <t>Número Total de Suscriptores Acueducto</t>
  </si>
  <si>
    <t xml:space="preserve">Realizar el  mantenimiento de redes  acueducto </t>
  </si>
  <si>
    <t>Numero de Reparaciones Realizadas</t>
  </si>
  <si>
    <t>Numero de Daños Reportados</t>
  </si>
  <si>
    <t>Optimizar  las redes  que hacen parte del sistema  de acueducto  que cumplieron con su vida útil</t>
  </si>
  <si>
    <t>Porcentaje de reposición de redes ejecutados</t>
  </si>
  <si>
    <t>ML  de Reposicion  Redes  Ejecutados</t>
  </si>
  <si>
    <t>Total de ML de Reposicion de Redes  Proyectado</t>
  </si>
  <si>
    <t>ACUEDUCTO</t>
  </si>
  <si>
    <t>RECOLECCIÓN, TRANSPORTE Y TRATAMIENTO DE AGUAS RESIDUALES (alcantarillado)</t>
  </si>
  <si>
    <t>Garantizar la cobertura eficiente en la prestación de servicios de alcantarillado  a través de las redes de recolección y transporte de aguas residuales y pluviales  y la remoción de contaminantes fisicoquímicos y biológicos  cumpliendo con la normatividad aplicable y las políticas de la organización</t>
  </si>
  <si>
    <t>Aumentar la cobertura del servicio de alcantarillado</t>
  </si>
  <si>
    <t>Cobertura de alcantarillado</t>
  </si>
  <si>
    <t>Número de suscriptores de alcantarillado</t>
  </si>
  <si>
    <t>Número total de viviendas urbanas</t>
  </si>
  <si>
    <t>Reducir  la brecha entre la cobertura de acueducto y alcantarillado</t>
  </si>
  <si>
    <t>Rezago de cobertura de alcantarillado frente a acueducto del prestador</t>
  </si>
  <si>
    <t xml:space="preserve">Porcentaje de cobertura nominal en acueducto (ICBNACi) –  Porcentaje de cobertura nominal en alcantarillado (ICBNALi)
</t>
  </si>
  <si>
    <t>Cumplimiento del Plan de Saneamiento y Manejo de Vertimientos (PSMV)</t>
  </si>
  <si>
    <t>ML  de reposición  redes  ejecutados</t>
  </si>
  <si>
    <t>Total de ML de reposición de redes  proyectado</t>
  </si>
  <si>
    <t>Porcentaje de avance en la construcción de colectores</t>
  </si>
  <si>
    <t>ML de colectores construidos</t>
  </si>
  <si>
    <t xml:space="preserve"> Total  de ML  de colectores proyectados</t>
  </si>
  <si>
    <t>Porcentaje de vertimientos eliminados</t>
  </si>
  <si>
    <t xml:space="preserve">Número de vertimientos eliminados </t>
  </si>
  <si>
    <t>Número total de vertimiento a eliminar en PSMV en el periodo</t>
  </si>
  <si>
    <t>Medición de las cargas entregadas en cada planta. Según el rango establecido por  la resolución 631 de 2015, para el Municipio de Buenavista</t>
  </si>
  <si>
    <t>Números parámetros cumplidos Buenavista</t>
  </si>
  <si>
    <t>Números de parámetros establecidos por resolución 631 de 2015 Buenavista</t>
  </si>
  <si>
    <t>Medición de las cargas entregadas en cada planta. Según el rango establecido por  la resolución 631 de 2015, para el Municipio de Salento</t>
  </si>
  <si>
    <t>Números parámetros cumplidos Salento</t>
  </si>
  <si>
    <t>Números de parámetros establecidos por resolución 631 de 2015 Salento</t>
  </si>
  <si>
    <t>Medición de las cargas entregadas en cada planta. Según el rango establecido por  la resolución 631 de 2015, para el Municipio de La Tebaida</t>
  </si>
  <si>
    <t>Números parámetros cumplidos La Tebaida</t>
  </si>
  <si>
    <t xml:space="preserve"> Números de parámetros establecidos por resolución 631 de 2015 La Tebaida</t>
  </si>
  <si>
    <t xml:space="preserve">Número de reclamos  operativos </t>
  </si>
  <si>
    <t>Índice de reclamación operativos de alcantarillado</t>
  </si>
  <si>
    <t>Número de reclamaciones operativos</t>
  </si>
  <si>
    <t xml:space="preserve">Número total de suscriptores  </t>
  </si>
  <si>
    <t xml:space="preserve"> OPERACIÓN Y MANTENIMIENTO REDES INTERNAS(GAS)</t>
  </si>
  <si>
    <t>Garantizar que la operación y mantenimiento de las redes internas domiciliarias cumplan con las especificaciones técnicas y normativas  de manera eficiente y segura.</t>
  </si>
  <si>
    <t xml:space="preserve">Medir y controlar los niveles de odorizante del GLP de manera que cumpla con los estándares de calidad </t>
  </si>
  <si>
    <t>Índice de odorización</t>
  </si>
  <si>
    <t>Número total de puntos de medición mensual de la concentración de odorante -  Número de puntos de medición por fuera del rango de referencia</t>
  </si>
  <si>
    <t>Número total de puntos de medición mensual de la concentración de odorante</t>
  </si>
  <si>
    <t>Brindar  un tiempo de reacción técnica menor a 24 horas después de ser reportado un PQR</t>
  </si>
  <si>
    <t>Índice de respuesta al servicio técnico</t>
  </si>
  <si>
    <t>Número total de solicitudes de servicio técnico atendidas dentro del tiempo de referencia establecido</t>
  </si>
  <si>
    <t>Número total de solicitudes de servicio técnico</t>
  </si>
  <si>
    <t xml:space="preserve">Atender con la mayor brevedad y eficiencias las emergencias de gas </t>
  </si>
  <si>
    <t>Atención de emergencias domiciliarias</t>
  </si>
  <si>
    <t>Número de emergencias domiciliarias atendidas</t>
  </si>
  <si>
    <t>Número de emergencias domiciliarias presentadas</t>
  </si>
  <si>
    <t xml:space="preserve">Brindarle a los usuarios  la facilidad de realizar las instalaciones de redes internas de gas </t>
  </si>
  <si>
    <t>Instalación de redes internas</t>
  </si>
  <si>
    <t>Instalaciones realizadas</t>
  </si>
  <si>
    <t>Solicitudes de instalación</t>
  </si>
  <si>
    <t>ALMACENAMIENTO(GAS)</t>
  </si>
  <si>
    <t>Garantizar la disponibilidad permanente de gas propano a los usuarios del servicio de manera eficiente y segura, cumpliendo con la normatividad aplicable y las políticas de la organización.</t>
  </si>
  <si>
    <t>Medir el consumo mensual de gas GLP</t>
  </si>
  <si>
    <t xml:space="preserve">Capacidad (cantidad) de almacenamiento en tanques </t>
  </si>
  <si>
    <t>Garantizar disponibilidad de gas para el consumo diario de los usuarios</t>
  </si>
  <si>
    <t>Disponibilidad de almacenamiento</t>
  </si>
  <si>
    <t>Cantidad de horas promedio de disponibilidad de gas al mes</t>
  </si>
  <si>
    <t>(24 horas x 30 dias) : 720</t>
  </si>
  <si>
    <t>OPERACIÓN Y MANTENIMIENTO REDES EXTERNAS(GAS)</t>
  </si>
  <si>
    <t>Garantizar la cobertura eficiente en la prestación del servicio de gas domiciliario a través de las redes de distribución  con altos estándares de calidad, cantidad y continuidad  cumpliendo con  la normatividad aplicable y las políticas de la organización.</t>
  </si>
  <si>
    <t>Conocer el estado de la presión de las viviendas individuales con el fin de mejorar las condiciones del servicio</t>
  </si>
  <si>
    <t>Índice de presión en líneas Individuales</t>
  </si>
  <si>
    <t>Número de puntos de medición por fuera del rango de presiones de referencia</t>
  </si>
  <si>
    <t>Número total de puntos de medición de la muestra seleccionados mensualmente</t>
  </si>
  <si>
    <t>Garantizar la prestación continua del servicio evitando al máximo interrupciones que afecten  a usuario</t>
  </si>
  <si>
    <t>Continuidad del servicio</t>
  </si>
  <si>
    <t>Número total de horas promedio de prestación del servicio de gas al mes</t>
  </si>
  <si>
    <t>(24 horas x 30 días) : 720</t>
  </si>
  <si>
    <t>Aumentar la cobertura del servicio de gas en un 5 % en los cuatro municipios de la cordillera</t>
  </si>
  <si>
    <t>Cobertura servicio de gas</t>
  </si>
  <si>
    <t xml:space="preserve"> Suscriptores del servicio </t>
  </si>
  <si>
    <t>Número de viviendas urbanas</t>
  </si>
  <si>
    <t xml:space="preserve">Atender con la mayor brevedad y efectividad  las emergencias de gas </t>
  </si>
  <si>
    <t>Atención de emergencias redes externas</t>
  </si>
  <si>
    <t>Número de emergencias atendidas en la red</t>
  </si>
  <si>
    <t>Número de emergencias presentadas en la red</t>
  </si>
  <si>
    <t>Rotación de almacenamiento (capacidad almacenamiento/volumen de salida de tanques en 90 dias)</t>
  </si>
  <si>
    <t>Volumen consumido en tanques de los últimos 3 meses</t>
  </si>
  <si>
    <t>Menor o igual a 5</t>
  </si>
  <si>
    <t>Versión: 04</t>
  </si>
  <si>
    <t>Fecha  de emisión: 18/05/2021</t>
  </si>
  <si>
    <t>Reducir las pérdidas de agua dentro del sistema de tratamiento</t>
  </si>
  <si>
    <t>% Pérdidas técnicas en el sistema de tratamiento</t>
  </si>
  <si>
    <t>Garantizar la  producción de agua potable las 24 horas del día</t>
  </si>
  <si>
    <t>Continuidad de producción de agua potable</t>
  </si>
  <si>
    <t>M3 agua  de agua a la entrada - M3 de agua a la salida</t>
  </si>
  <si>
    <t>M3 agua a la entrada</t>
  </si>
  <si>
    <t>Número de horas de prestación del servicio</t>
  </si>
  <si>
    <t>Numero de horas  totales del mes</t>
  </si>
  <si>
    <t>Seguimiento a los Planes de Mejoramiento  suscritos con Entes de Control</t>
  </si>
  <si>
    <t>Numero de Planes de Mejoramiento suscritos</t>
  </si>
  <si>
    <t>Numero de planes de Mejoramiento con seguimiento</t>
  </si>
  <si>
    <t>Reducir el porcentaje de pérdidas comerciales.</t>
  </si>
  <si>
    <t>Eficiencia en la legalización de usuarios</t>
  </si>
  <si>
    <t xml:space="preserve">Reducir el porcentaje de pérdidas comerciales. </t>
  </si>
  <si>
    <t>Eficiencia en la instalación de micromedidores</t>
  </si>
  <si>
    <t>Realizar el seguimiento a las acciones correctivas planteadas en los Planes de mejoramiento suscritos con la Entidad.</t>
  </si>
  <si>
    <t>META PLAN DE ACCIÓN   -  VIGENCIA 2023</t>
  </si>
  <si>
    <t>linea base 2022</t>
  </si>
  <si>
    <t>Meta 2023</t>
  </si>
  <si>
    <t>Mantenimiento correctivo y preventivo de acuerdo a la necesidad</t>
  </si>
  <si>
    <t>Seguimientos realizados al PUEAA</t>
  </si>
  <si>
    <t xml:space="preserve">Ejecutar el plan anual de capacitaciones </t>
  </si>
  <si>
    <t>Cumplimiento de avances del codigo de integridad.</t>
  </si>
  <si>
    <t xml:space="preserve">Diseño e implementación de la politica de Talento Humano </t>
  </si>
  <si>
    <t>Porcentaje de cumplimiento del plan anual de capacitacione</t>
  </si>
  <si>
    <t>Porcentaje de cumplimiento de avances del codigo de Integridad.</t>
  </si>
  <si>
    <t>Avance de la implementación de la politica de talento humano.</t>
  </si>
  <si>
    <t>Actividades desarrolladas</t>
  </si>
  <si>
    <t xml:space="preserve">Numero de fases ejecutadas </t>
  </si>
  <si>
    <t>Numero total de fases (5)</t>
  </si>
  <si>
    <t>PRODUCCIÓN DE AGUA POTABLE</t>
  </si>
  <si>
    <t>Número muestras satisfactorias</t>
  </si>
  <si>
    <t>n.total de muestras</t>
  </si>
  <si>
    <t>Calidad del agua (% IRCA)a la salida de planta</t>
  </si>
  <si>
    <t xml:space="preserve">Garantizar la producción de agua potable para consumo humano con el mínimo índice de pérdidas  de acuerdo con los parámetros legales establecidos y las políticas de la organización. </t>
  </si>
  <si>
    <t>Garantizar la cobertura eficiente en la prestación de servicios de alcantarillado  a través de las redes de recolección y transporte de aguas residuales y pluviales  y la remoción de contaminantes fisicoquímicos y biológicos  cumpliendo con la normatividad aplicable</t>
  </si>
  <si>
    <t>Total de Suscriptores del Servicio de Acueducto</t>
  </si>
  <si>
    <t>Numero de Viviendas Urbanas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</si>
</sst>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.00_);[Red]\(&quot;$&quot;\ #,##0.0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&quot;$&quot;* #,##0.00_-;\-&quot;$&quot;* #,##0.00_-;_-&quot;$&quot;* &quot;-&quot;??_-;_-@_-"/>
    <numFmt numFmtId="168" formatCode="0.0"/>
    <numFmt numFmtId="169" formatCode="0.0%"/>
    <numFmt numFmtId="170" formatCode="0.000%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Helvetica Neue"/>
    </font>
    <font>
      <b/>
      <sz val="9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rgb="FF000000"/>
      <name val="Tahoma"/>
      <family val="2"/>
    </font>
    <font>
      <sz val="11"/>
      <color theme="1"/>
      <name val="Tahoma"/>
      <family val="2"/>
    </font>
    <font>
      <b/>
      <sz val="9"/>
      <color theme="1"/>
      <name val="Tahoma"/>
      <family val="2"/>
    </font>
    <font>
      <sz val="9"/>
      <color indexed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 applyNumberFormat="0" applyFill="0" applyBorder="0" applyProtection="0">
      <alignment vertical="top"/>
    </xf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19">
    <xf numFmtId="0" fontId="0" fillId="0" borderId="0" xfId="0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4" fillId="2" borderId="0" xfId="0" applyFont="1" applyFill="1"/>
    <xf numFmtId="0" fontId="6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169" fontId="6" fillId="0" borderId="0" xfId="9" applyNumberFormat="1" applyFont="1" applyFill="1" applyBorder="1" applyAlignment="1">
      <alignment horizontal="center" vertical="center" wrapText="1"/>
    </xf>
    <xf numFmtId="1" fontId="6" fillId="0" borderId="0" xfId="9" applyNumberFormat="1" applyFont="1" applyFill="1" applyBorder="1" applyAlignment="1">
      <alignment horizontal="center" vertical="center" wrapText="1"/>
    </xf>
    <xf numFmtId="169" fontId="6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10" fontId="8" fillId="2" borderId="0" xfId="0" applyNumberFormat="1" applyFont="1" applyFill="1"/>
    <xf numFmtId="0" fontId="6" fillId="2" borderId="2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9" fontId="6" fillId="2" borderId="33" xfId="0" applyNumberFormat="1" applyFont="1" applyFill="1" applyBorder="1" applyAlignment="1">
      <alignment horizontal="center" vertical="center"/>
    </xf>
    <xf numFmtId="0" fontId="6" fillId="2" borderId="33" xfId="3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6" fillId="2" borderId="24" xfId="9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9" fontId="11" fillId="2" borderId="33" xfId="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9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justify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9" fontId="6" fillId="2" borderId="33" xfId="9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" fontId="6" fillId="2" borderId="33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2" borderId="29" xfId="1" applyFont="1" applyFill="1" applyBorder="1" applyAlignment="1">
      <alignment horizontal="justify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9" fontId="4" fillId="2" borderId="33" xfId="0" applyNumberFormat="1" applyFont="1" applyFill="1" applyBorder="1" applyAlignment="1">
      <alignment horizontal="center" vertical="center"/>
    </xf>
    <xf numFmtId="10" fontId="6" fillId="2" borderId="39" xfId="9" applyNumberFormat="1" applyFont="1" applyFill="1" applyBorder="1" applyAlignment="1">
      <alignment horizontal="center" vertical="center" wrapText="1"/>
    </xf>
    <xf numFmtId="10" fontId="6" fillId="2" borderId="38" xfId="9" applyNumberFormat="1" applyFont="1" applyFill="1" applyBorder="1" applyAlignment="1">
      <alignment horizontal="center" vertical="center" wrapText="1"/>
    </xf>
    <xf numFmtId="9" fontId="4" fillId="2" borderId="2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3" xfId="8" applyFont="1" applyFill="1" applyBorder="1" applyAlignment="1">
      <alignment horizontal="center" vertical="center"/>
    </xf>
    <xf numFmtId="0" fontId="4" fillId="2" borderId="24" xfId="8" applyFont="1" applyFill="1" applyBorder="1" applyAlignment="1">
      <alignment horizontal="center" vertical="center"/>
    </xf>
    <xf numFmtId="166" fontId="6" fillId="2" borderId="1" xfId="3" applyFont="1" applyFill="1" applyBorder="1" applyAlignment="1">
      <alignment horizontal="center" vertical="center" wrapText="1"/>
    </xf>
    <xf numFmtId="166" fontId="6" fillId="2" borderId="33" xfId="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66" fontId="4" fillId="2" borderId="1" xfId="3" applyFont="1" applyFill="1" applyBorder="1" applyAlignment="1">
      <alignment horizontal="center" vertical="center" wrapText="1"/>
    </xf>
    <xf numFmtId="166" fontId="4" fillId="2" borderId="33" xfId="3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/>
    </xf>
    <xf numFmtId="9" fontId="6" fillId="2" borderId="7" xfId="0" applyNumberFormat="1" applyFont="1" applyFill="1" applyBorder="1" applyAlignment="1">
      <alignment horizontal="center" vertical="center"/>
    </xf>
    <xf numFmtId="9" fontId="6" fillId="2" borderId="10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justify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left" vertical="center" wrapText="1"/>
    </xf>
    <xf numFmtId="0" fontId="10" fillId="2" borderId="29" xfId="1" applyFont="1" applyFill="1" applyBorder="1" applyAlignment="1">
      <alignment horizontal="left" vertical="center" wrapText="1"/>
    </xf>
    <xf numFmtId="9" fontId="6" fillId="2" borderId="25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justify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0" fillId="2" borderId="29" xfId="2" applyFont="1" applyFill="1" applyBorder="1" applyAlignment="1">
      <alignment horizontal="justify" vertical="center" wrapText="1"/>
    </xf>
    <xf numFmtId="0" fontId="10" fillId="2" borderId="25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33" xfId="8" applyFont="1" applyFill="1" applyBorder="1" applyAlignment="1">
      <alignment horizontal="center" vertical="center"/>
    </xf>
    <xf numFmtId="9" fontId="6" fillId="2" borderId="36" xfId="9" applyFont="1" applyFill="1" applyBorder="1" applyAlignment="1">
      <alignment horizontal="center" vertical="center"/>
    </xf>
    <xf numFmtId="9" fontId="6" fillId="2" borderId="38" xfId="9" applyFont="1" applyFill="1" applyBorder="1" applyAlignment="1">
      <alignment horizontal="center" vertical="center"/>
    </xf>
    <xf numFmtId="10" fontId="6" fillId="2" borderId="1" xfId="9" applyNumberFormat="1" applyFont="1" applyFill="1" applyBorder="1" applyAlignment="1">
      <alignment horizontal="center" vertical="center"/>
    </xf>
    <xf numFmtId="10" fontId="6" fillId="2" borderId="29" xfId="9" applyNumberFormat="1" applyFont="1" applyFill="1" applyBorder="1" applyAlignment="1">
      <alignment horizontal="center" vertical="center"/>
    </xf>
    <xf numFmtId="9" fontId="6" fillId="2" borderId="33" xfId="9" applyFont="1" applyFill="1" applyBorder="1" applyAlignment="1">
      <alignment horizontal="center" vertical="center"/>
    </xf>
    <xf numFmtId="9" fontId="6" fillId="2" borderId="24" xfId="9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3" xfId="8" applyFont="1" applyFill="1" applyBorder="1" applyAlignment="1">
      <alignment horizontal="center" vertical="center"/>
    </xf>
    <xf numFmtId="9" fontId="6" fillId="2" borderId="39" xfId="9" applyFont="1" applyFill="1" applyBorder="1" applyAlignment="1">
      <alignment horizontal="center" vertical="center" wrapText="1"/>
    </xf>
    <xf numFmtId="9" fontId="6" fillId="2" borderId="38" xfId="9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9" fillId="2" borderId="4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168" fontId="9" fillId="2" borderId="36" xfId="0" applyNumberFormat="1" applyFont="1" applyFill="1" applyBorder="1" applyAlignment="1">
      <alignment horizontal="center" vertical="center" wrapText="1"/>
    </xf>
    <xf numFmtId="168" fontId="9" fillId="2" borderId="43" xfId="0" applyNumberFormat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justify" vertical="center" wrapText="1"/>
    </xf>
    <xf numFmtId="9" fontId="6" fillId="2" borderId="23" xfId="9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45" xfId="0" applyFont="1" applyFill="1" applyBorder="1" applyAlignment="1">
      <alignment horizontal="center" wrapText="1"/>
    </xf>
    <xf numFmtId="0" fontId="9" fillId="2" borderId="46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3" xfId="7" applyNumberFormat="1" applyFont="1" applyFill="1" applyBorder="1" applyAlignment="1">
      <alignment horizontal="center" vertical="center" wrapText="1"/>
    </xf>
    <xf numFmtId="0" fontId="3" fillId="2" borderId="14" xfId="7" applyNumberFormat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9" fontId="6" fillId="2" borderId="23" xfId="9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9" fontId="6" fillId="2" borderId="33" xfId="0" applyNumberFormat="1" applyFont="1" applyFill="1" applyBorder="1" applyAlignment="1">
      <alignment horizontal="center" vertical="center"/>
    </xf>
    <xf numFmtId="9" fontId="6" fillId="2" borderId="39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6" fillId="2" borderId="39" xfId="9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9" fontId="6" fillId="2" borderId="26" xfId="0" applyNumberFormat="1" applyFont="1" applyFill="1" applyBorder="1" applyAlignment="1">
      <alignment horizontal="center" vertical="center" wrapText="1"/>
    </xf>
    <xf numFmtId="9" fontId="6" fillId="2" borderId="27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6" fillId="2" borderId="10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9" fontId="6" fillId="2" borderId="6" xfId="0" applyNumberFormat="1" applyFont="1" applyFill="1" applyBorder="1" applyAlignment="1">
      <alignment horizontal="center" vertical="center" wrapText="1"/>
    </xf>
    <xf numFmtId="9" fontId="6" fillId="2" borderId="9" xfId="0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justify" vertical="center" wrapText="1"/>
    </xf>
    <xf numFmtId="0" fontId="4" fillId="2" borderId="29" xfId="2" applyFont="1" applyFill="1" applyBorder="1" applyAlignment="1">
      <alignment horizontal="justify" vertical="center" wrapText="1"/>
    </xf>
    <xf numFmtId="10" fontId="6" fillId="2" borderId="6" xfId="9" applyNumberFormat="1" applyFont="1" applyFill="1" applyBorder="1" applyAlignment="1">
      <alignment horizontal="center" vertical="center" wrapText="1"/>
    </xf>
    <xf numFmtId="10" fontId="6" fillId="2" borderId="9" xfId="9" applyNumberFormat="1" applyFont="1" applyFill="1" applyBorder="1" applyAlignment="1">
      <alignment horizontal="center" vertical="center" wrapText="1"/>
    </xf>
    <xf numFmtId="10" fontId="6" fillId="2" borderId="7" xfId="9" applyNumberFormat="1" applyFont="1" applyFill="1" applyBorder="1" applyAlignment="1">
      <alignment horizontal="center" vertical="center" wrapText="1"/>
    </xf>
    <xf numFmtId="10" fontId="6" fillId="2" borderId="10" xfId="9" applyNumberFormat="1" applyFont="1" applyFill="1" applyBorder="1" applyAlignment="1">
      <alignment horizontal="center" vertical="center" wrapText="1"/>
    </xf>
    <xf numFmtId="10" fontId="6" fillId="2" borderId="26" xfId="9" applyNumberFormat="1" applyFont="1" applyFill="1" applyBorder="1" applyAlignment="1">
      <alignment horizontal="center" vertical="center"/>
    </xf>
    <xf numFmtId="10" fontId="6" fillId="2" borderId="27" xfId="9" applyNumberFormat="1" applyFont="1" applyFill="1" applyBorder="1" applyAlignment="1">
      <alignment horizontal="center" vertical="center"/>
    </xf>
    <xf numFmtId="10" fontId="6" fillId="2" borderId="8" xfId="9" applyNumberFormat="1" applyFont="1" applyFill="1" applyBorder="1" applyAlignment="1">
      <alignment horizontal="center" vertical="center"/>
    </xf>
    <xf numFmtId="10" fontId="6" fillId="2" borderId="11" xfId="9" applyNumberFormat="1" applyFont="1" applyFill="1" applyBorder="1" applyAlignment="1">
      <alignment horizontal="center" vertical="center"/>
    </xf>
    <xf numFmtId="10" fontId="6" fillId="2" borderId="7" xfId="9" applyNumberFormat="1" applyFont="1" applyFill="1" applyBorder="1" applyAlignment="1">
      <alignment horizontal="center" vertical="center"/>
    </xf>
    <xf numFmtId="10" fontId="6" fillId="2" borderId="10" xfId="9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justify" vertical="center" wrapText="1"/>
    </xf>
    <xf numFmtId="9" fontId="4" fillId="2" borderId="25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9" fontId="6" fillId="2" borderId="11" xfId="0" applyNumberFormat="1" applyFont="1" applyFill="1" applyBorder="1" applyAlignment="1">
      <alignment horizontal="center" vertical="center" wrapText="1"/>
    </xf>
    <xf numFmtId="9" fontId="6" fillId="2" borderId="28" xfId="0" applyNumberFormat="1" applyFont="1" applyFill="1" applyBorder="1" applyAlignment="1">
      <alignment horizontal="center" vertical="center" wrapText="1"/>
    </xf>
    <xf numFmtId="9" fontId="6" fillId="2" borderId="15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36" xfId="0" applyNumberFormat="1" applyFont="1" applyFill="1" applyBorder="1" applyAlignment="1">
      <alignment horizontal="center" vertical="center"/>
    </xf>
    <xf numFmtId="9" fontId="4" fillId="2" borderId="3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center" wrapText="1"/>
    </xf>
    <xf numFmtId="0" fontId="6" fillId="2" borderId="16" xfId="0" applyFont="1" applyFill="1" applyBorder="1" applyAlignment="1">
      <alignment horizontal="justify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9" fontId="6" fillId="2" borderId="29" xfId="0" applyNumberFormat="1" applyFont="1" applyFill="1" applyBorder="1" applyAlignment="1">
      <alignment horizontal="center" vertical="center"/>
    </xf>
    <xf numFmtId="9" fontId="6" fillId="2" borderId="43" xfId="9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center" wrapText="1"/>
    </xf>
    <xf numFmtId="9" fontId="6" fillId="2" borderId="38" xfId="0" applyNumberFormat="1" applyFont="1" applyFill="1" applyBorder="1" applyAlignment="1">
      <alignment horizontal="center" vertical="center"/>
    </xf>
    <xf numFmtId="164" fontId="4" fillId="2" borderId="23" xfId="5" applyNumberFormat="1" applyFont="1" applyFill="1" applyBorder="1" applyAlignment="1">
      <alignment horizontal="center" vertical="center"/>
    </xf>
    <xf numFmtId="164" fontId="4" fillId="2" borderId="33" xfId="5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9" fontId="6" fillId="2" borderId="25" xfId="0" applyNumberFormat="1" applyFont="1" applyFill="1" applyBorder="1" applyAlignment="1">
      <alignment horizontal="center" vertical="center"/>
    </xf>
    <xf numFmtId="9" fontId="6" fillId="2" borderId="36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justify" vertical="center" wrapText="1"/>
    </xf>
    <xf numFmtId="9" fontId="6" fillId="2" borderId="29" xfId="0" applyNumberFormat="1" applyFont="1" applyFill="1" applyBorder="1" applyAlignment="1">
      <alignment horizontal="center" vertical="center" wrapText="1"/>
    </xf>
    <xf numFmtId="1" fontId="6" fillId="2" borderId="39" xfId="9" applyNumberFormat="1" applyFont="1" applyFill="1" applyBorder="1" applyAlignment="1">
      <alignment horizontal="center" vertical="center" wrapText="1"/>
    </xf>
    <xf numFmtId="1" fontId="6" fillId="2" borderId="38" xfId="9" applyNumberFormat="1" applyFont="1" applyFill="1" applyBorder="1" applyAlignment="1">
      <alignment horizontal="center" vertical="center" wrapText="1"/>
    </xf>
    <xf numFmtId="1" fontId="6" fillId="2" borderId="6" xfId="9" applyNumberFormat="1" applyFont="1" applyFill="1" applyBorder="1" applyAlignment="1">
      <alignment horizontal="center" vertical="center" wrapText="1"/>
    </xf>
    <xf numFmtId="1" fontId="6" fillId="2" borderId="9" xfId="9" applyNumberFormat="1" applyFont="1" applyFill="1" applyBorder="1" applyAlignment="1">
      <alignment horizontal="center" vertical="center" wrapText="1"/>
    </xf>
    <xf numFmtId="1" fontId="6" fillId="2" borderId="7" xfId="9" applyNumberFormat="1" applyFont="1" applyFill="1" applyBorder="1" applyAlignment="1">
      <alignment horizontal="center" vertical="center" wrapText="1"/>
    </xf>
    <xf numFmtId="1" fontId="6" fillId="2" borderId="10" xfId="9" applyNumberFormat="1" applyFont="1" applyFill="1" applyBorder="1" applyAlignment="1">
      <alignment horizontal="center" vertical="center" wrapText="1"/>
    </xf>
    <xf numFmtId="170" fontId="4" fillId="2" borderId="6" xfId="0" applyNumberFormat="1" applyFont="1" applyFill="1" applyBorder="1" applyAlignment="1">
      <alignment horizontal="center" vertical="center" wrapText="1"/>
    </xf>
    <xf numFmtId="170" fontId="4" fillId="2" borderId="9" xfId="0" applyNumberFormat="1" applyFont="1" applyFill="1" applyBorder="1" applyAlignment="1">
      <alignment horizontal="center" vertical="center" wrapText="1"/>
    </xf>
    <xf numFmtId="170" fontId="4" fillId="2" borderId="7" xfId="0" applyNumberFormat="1" applyFont="1" applyFill="1" applyBorder="1" applyAlignment="1">
      <alignment horizontal="center" vertical="center" wrapText="1"/>
    </xf>
    <xf numFmtId="170" fontId="4" fillId="2" borderId="10" xfId="0" applyNumberFormat="1" applyFont="1" applyFill="1" applyBorder="1" applyAlignment="1">
      <alignment horizontal="center" vertical="center" wrapText="1"/>
    </xf>
    <xf numFmtId="10" fontId="4" fillId="2" borderId="39" xfId="9" applyNumberFormat="1" applyFont="1" applyFill="1" applyBorder="1" applyAlignment="1">
      <alignment horizontal="center" vertical="center" wrapText="1"/>
    </xf>
    <xf numFmtId="10" fontId="4" fillId="2" borderId="38" xfId="9" applyNumberFormat="1" applyFont="1" applyFill="1" applyBorder="1" applyAlignment="1">
      <alignment horizontal="center" vertical="center" wrapText="1"/>
    </xf>
    <xf numFmtId="10" fontId="11" fillId="2" borderId="25" xfId="0" applyNumberFormat="1" applyFont="1" applyFill="1" applyBorder="1" applyAlignment="1">
      <alignment horizontal="center" vertical="center" wrapText="1"/>
    </xf>
    <xf numFmtId="169" fontId="11" fillId="2" borderId="1" xfId="0" applyNumberFormat="1" applyFont="1" applyFill="1" applyBorder="1" applyAlignment="1">
      <alignment horizontal="center" vertical="center" wrapText="1"/>
    </xf>
    <xf numFmtId="9" fontId="6" fillId="2" borderId="37" xfId="9" applyFont="1" applyFill="1" applyBorder="1" applyAlignment="1">
      <alignment horizontal="center" vertical="center" wrapText="1"/>
    </xf>
    <xf numFmtId="9" fontId="6" fillId="2" borderId="43" xfId="9" applyFont="1" applyFill="1" applyBorder="1" applyAlignment="1">
      <alignment horizontal="center" vertical="center" wrapText="1"/>
    </xf>
    <xf numFmtId="10" fontId="6" fillId="2" borderId="29" xfId="0" applyNumberFormat="1" applyFont="1" applyFill="1" applyBorder="1" applyAlignment="1">
      <alignment horizontal="center" vertical="center" wrapText="1"/>
    </xf>
    <xf numFmtId="10" fontId="6" fillId="2" borderId="33" xfId="3" applyNumberFormat="1" applyFont="1" applyFill="1" applyBorder="1" applyAlignment="1">
      <alignment horizontal="center" vertical="center" wrapText="1"/>
    </xf>
    <xf numFmtId="10" fontId="6" fillId="2" borderId="24" xfId="3" applyNumberFormat="1" applyFont="1" applyFill="1" applyBorder="1" applyAlignment="1">
      <alignment horizontal="center" vertical="center" wrapText="1"/>
    </xf>
    <xf numFmtId="10" fontId="6" fillId="2" borderId="33" xfId="9" applyNumberFormat="1" applyFont="1" applyFill="1" applyBorder="1" applyAlignment="1">
      <alignment horizontal="center" vertical="center" wrapText="1"/>
    </xf>
    <xf numFmtId="10" fontId="6" fillId="2" borderId="6" xfId="3" applyNumberFormat="1" applyFont="1" applyFill="1" applyBorder="1" applyAlignment="1">
      <alignment horizontal="center" vertical="center" wrapText="1"/>
    </xf>
    <xf numFmtId="10" fontId="6" fillId="2" borderId="9" xfId="3" applyNumberFormat="1" applyFont="1" applyFill="1" applyBorder="1" applyAlignment="1">
      <alignment horizontal="center" vertical="center" wrapText="1"/>
    </xf>
    <xf numFmtId="10" fontId="6" fillId="2" borderId="7" xfId="3" applyNumberFormat="1" applyFont="1" applyFill="1" applyBorder="1" applyAlignment="1">
      <alignment horizontal="center" vertical="center" wrapText="1"/>
    </xf>
    <xf numFmtId="10" fontId="6" fillId="2" borderId="10" xfId="3" applyNumberFormat="1" applyFont="1" applyFill="1" applyBorder="1" applyAlignment="1">
      <alignment horizontal="center" vertical="center" wrapText="1"/>
    </xf>
    <xf numFmtId="169" fontId="6" fillId="2" borderId="33" xfId="3" applyNumberFormat="1" applyFont="1" applyFill="1" applyBorder="1" applyAlignment="1">
      <alignment horizontal="center" vertical="center" wrapText="1"/>
    </xf>
    <xf numFmtId="1" fontId="6" fillId="2" borderId="1" xfId="9" applyNumberFormat="1" applyFont="1" applyFill="1" applyBorder="1" applyAlignment="1">
      <alignment horizontal="center" vertical="center" wrapText="1"/>
    </xf>
    <xf numFmtId="1" fontId="6" fillId="2" borderId="40" xfId="9" applyNumberFormat="1" applyFont="1" applyFill="1" applyBorder="1" applyAlignment="1">
      <alignment horizontal="center" vertical="center" wrapText="1"/>
    </xf>
    <xf numFmtId="1" fontId="6" fillId="2" borderId="41" xfId="9" applyNumberFormat="1" applyFont="1" applyFill="1" applyBorder="1" applyAlignment="1">
      <alignment horizontal="center" vertical="center" wrapText="1"/>
    </xf>
    <xf numFmtId="169" fontId="4" fillId="2" borderId="25" xfId="0" applyNumberFormat="1" applyFont="1" applyFill="1" applyBorder="1" applyAlignment="1">
      <alignment horizontal="center" vertical="center" wrapText="1"/>
    </xf>
    <xf numFmtId="170" fontId="6" fillId="2" borderId="6" xfId="9" applyNumberFormat="1" applyFont="1" applyFill="1" applyBorder="1" applyAlignment="1">
      <alignment horizontal="center" vertical="center" wrapText="1"/>
    </xf>
    <xf numFmtId="170" fontId="6" fillId="2" borderId="9" xfId="9" applyNumberFormat="1" applyFont="1" applyFill="1" applyBorder="1" applyAlignment="1">
      <alignment horizontal="center" vertical="center" wrapText="1"/>
    </xf>
    <xf numFmtId="170" fontId="6" fillId="2" borderId="7" xfId="9" applyNumberFormat="1" applyFont="1" applyFill="1" applyBorder="1" applyAlignment="1">
      <alignment horizontal="center" vertical="center" wrapText="1"/>
    </xf>
    <xf numFmtId="170" fontId="6" fillId="2" borderId="10" xfId="9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 wrapText="1"/>
    </xf>
    <xf numFmtId="166" fontId="6" fillId="2" borderId="29" xfId="3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39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9" fontId="11" fillId="2" borderId="23" xfId="0" applyNumberFormat="1" applyFont="1" applyFill="1" applyBorder="1" applyAlignment="1">
      <alignment vertical="center" wrapText="1"/>
    </xf>
    <xf numFmtId="9" fontId="11" fillId="2" borderId="33" xfId="0" applyNumberFormat="1" applyFont="1" applyFill="1" applyBorder="1" applyAlignment="1">
      <alignment vertical="center" wrapText="1"/>
    </xf>
    <xf numFmtId="9" fontId="6" fillId="2" borderId="36" xfId="9" applyFont="1" applyFill="1" applyBorder="1" applyAlignment="1">
      <alignment horizontal="center" vertical="center" wrapText="1"/>
    </xf>
    <xf numFmtId="164" fontId="4" fillId="2" borderId="25" xfId="5" applyNumberFormat="1" applyFont="1" applyFill="1" applyBorder="1" applyAlignment="1">
      <alignment horizontal="center" vertical="center"/>
    </xf>
    <xf numFmtId="164" fontId="4" fillId="2" borderId="1" xfId="5" applyNumberFormat="1" applyFont="1" applyFill="1" applyBorder="1" applyAlignment="1">
      <alignment horizontal="center" vertical="center"/>
    </xf>
    <xf numFmtId="1" fontId="6" fillId="2" borderId="6" xfId="3" applyNumberFormat="1" applyFont="1" applyFill="1" applyBorder="1" applyAlignment="1">
      <alignment horizontal="center" vertical="center"/>
    </xf>
    <xf numFmtId="1" fontId="6" fillId="2" borderId="9" xfId="3" applyNumberFormat="1" applyFont="1" applyFill="1" applyBorder="1" applyAlignment="1">
      <alignment horizontal="center" vertical="center"/>
    </xf>
    <xf numFmtId="1" fontId="6" fillId="2" borderId="7" xfId="3" applyNumberFormat="1" applyFont="1" applyFill="1" applyBorder="1" applyAlignment="1">
      <alignment horizontal="center" vertical="center"/>
    </xf>
    <xf numFmtId="1" fontId="6" fillId="2" borderId="10" xfId="3" applyNumberFormat="1" applyFont="1" applyFill="1" applyBorder="1" applyAlignment="1">
      <alignment horizontal="center" vertical="center"/>
    </xf>
    <xf numFmtId="10" fontId="11" fillId="2" borderId="33" xfId="0" applyNumberFormat="1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2" borderId="25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 wrapText="1"/>
    </xf>
    <xf numFmtId="9" fontId="6" fillId="0" borderId="25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9" fontId="6" fillId="2" borderId="23" xfId="0" applyNumberFormat="1" applyFont="1" applyFill="1" applyBorder="1" applyAlignment="1">
      <alignment horizontal="center" vertical="center"/>
    </xf>
    <xf numFmtId="10" fontId="6" fillId="2" borderId="33" xfId="9" applyNumberFormat="1" applyFont="1" applyFill="1" applyBorder="1" applyAlignment="1">
      <alignment horizontal="center" vertical="center"/>
    </xf>
    <xf numFmtId="166" fontId="6" fillId="2" borderId="33" xfId="3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 wrapText="1"/>
    </xf>
    <xf numFmtId="166" fontId="6" fillId="2" borderId="24" xfId="3" applyFont="1" applyFill="1" applyBorder="1" applyAlignment="1">
      <alignment horizontal="center" vertical="center"/>
    </xf>
  </cellXfs>
  <cellStyles count="12">
    <cellStyle name="Excel Built-in Normal" xfId="1" xr:uid="{00000000-0005-0000-0000-000000000000}"/>
    <cellStyle name="Excel Built-in Normal 1" xfId="2" xr:uid="{00000000-0005-0000-0000-000001000000}"/>
    <cellStyle name="Millares" xfId="3" builtinId="3"/>
    <cellStyle name="Millares 2" xfId="4" xr:uid="{00000000-0005-0000-0000-000003000000}"/>
    <cellStyle name="Moneda" xfId="5" builtinId="4"/>
    <cellStyle name="Moneda 2" xfId="6" xr:uid="{00000000-0005-0000-0000-000005000000}"/>
    <cellStyle name="Moneda 3" xfId="11" xr:uid="{00000000-0005-0000-0000-000006000000}"/>
    <cellStyle name="Normal" xfId="0" builtinId="0"/>
    <cellStyle name="Normal 2" xfId="7" xr:uid="{00000000-0005-0000-0000-000008000000}"/>
    <cellStyle name="Normal 3" xfId="8" xr:uid="{00000000-0005-0000-0000-000009000000}"/>
    <cellStyle name="Porcentaje" xfId="9" builtinId="5"/>
    <cellStyle name="Porcentaje 2" xfId="10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1133475</xdr:colOff>
      <xdr:row>0</xdr:row>
      <xdr:rowOff>66675</xdr:rowOff>
    </xdr:from>
    <xdr:to>
      <xdr:col>1</xdr:col>
      <xdr:colOff>857250</xdr:colOff>
      <xdr:row>1</xdr:row>
      <xdr:rowOff>514350</xdr:rowOff>
    </xdr:to>
    <xdr:pic>
      <xdr:nvPicPr>
        <xdr:cNvPr id="313651" name="Imagen 4" descr="Descripción: C:\Users\GAS-DOM7\Desktop\Logo oficial EPQ -01.jpg">
          <a:extLst>
            <a:ext uri="{FF2B5EF4-FFF2-40B4-BE49-F238E27FC236}">
              <a16:creationId xmlns:a16="http://schemas.microsoft.com/office/drawing/2014/main" id="{00000000-0008-0000-0000-000033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" y="66675"/>
          <a:ext cx="1276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1790700</xdr:colOff>
      <xdr:row>138</xdr:row>
      <xdr:rowOff>104774</xdr:rowOff>
    </xdr:from>
    <xdr:to>
      <xdr:col>4</xdr:col>
      <xdr:colOff>344812</xdr:colOff>
      <xdr:row>144</xdr:row>
      <xdr:rowOff>50799</xdr:rowOff>
    </xdr:to>
    <xdr:pic>
      <xdr:nvPicPr>
        <xdr:cNvPr id="313652" name="2 Imagen" descr="C:\Users\Usuario\Desktop\LOGO CALIDAD-01.png">
          <a:extLst>
            <a:ext uri="{FF2B5EF4-FFF2-40B4-BE49-F238E27FC236}">
              <a16:creationId xmlns:a16="http://schemas.microsoft.com/office/drawing/2014/main" id="{00000000-0008-0000-0000-000034C9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56200" y="39500174"/>
          <a:ext cx="1310012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  <pageSetUpPr fitToPage="1"/>
  </sheetPr>
  <dimension ref="A1:L141"/>
  <sheetViews>
    <sheetView tabSelected="1" topLeftCell="A84" zoomScale="75" zoomScaleNormal="75" zoomScaleSheetLayoutView="50" workbookViewId="0">
      <selection activeCell="K90" sqref="K90"/>
    </sheetView>
  </sheetViews>
  <sheetFormatPr baseColWidth="10" defaultColWidth="11.42578125" defaultRowHeight="11.25"/>
  <cols>
    <col min="1" max="1" width="23.28515625" style="4" customWidth="1"/>
    <col min="2" max="2" width="22.7109375" style="2" customWidth="1"/>
    <col min="3" max="3" width="28.42578125" style="2" customWidth="1"/>
    <col min="4" max="4" width="12.85546875" style="2" customWidth="1"/>
    <col min="5" max="5" width="25.7109375" style="3" customWidth="1"/>
    <col min="6" max="6" width="30.7109375" style="3" customWidth="1"/>
    <col min="7" max="7" width="6.140625" style="5" customWidth="1"/>
    <col min="8" max="8" width="12" style="5" customWidth="1"/>
    <col min="9" max="9" width="17.85546875" style="2" customWidth="1"/>
    <col min="10" max="16384" width="11.42578125" style="2"/>
  </cols>
  <sheetData>
    <row r="1" spans="1:9" ht="15" customHeight="1">
      <c r="A1" s="141"/>
      <c r="B1" s="142"/>
      <c r="C1" s="156" t="s">
        <v>245</v>
      </c>
      <c r="D1" s="157"/>
      <c r="E1" s="157"/>
      <c r="F1" s="157"/>
      <c r="G1" s="157"/>
      <c r="H1" s="157"/>
      <c r="I1" s="158"/>
    </row>
    <row r="2" spans="1:9" ht="42" customHeight="1" thickBot="1">
      <c r="A2" s="143"/>
      <c r="B2" s="144"/>
      <c r="C2" s="159"/>
      <c r="D2" s="160"/>
      <c r="E2" s="160"/>
      <c r="F2" s="160"/>
      <c r="G2" s="160"/>
      <c r="H2" s="160"/>
      <c r="I2" s="161"/>
    </row>
    <row r="3" spans="1:9" s="3" customFormat="1" ht="42" customHeight="1" thickBot="1">
      <c r="A3" s="36" t="s">
        <v>2</v>
      </c>
      <c r="B3" s="166" t="s">
        <v>227</v>
      </c>
      <c r="C3" s="167"/>
      <c r="D3" s="168" t="s">
        <v>228</v>
      </c>
      <c r="E3" s="169"/>
      <c r="F3" s="170" t="s">
        <v>7</v>
      </c>
      <c r="G3" s="170"/>
      <c r="H3" s="170"/>
      <c r="I3" s="171"/>
    </row>
    <row r="4" spans="1:9" ht="22.5" customHeight="1" thickBot="1">
      <c r="A4" s="166" t="s">
        <v>1</v>
      </c>
      <c r="B4" s="167"/>
      <c r="C4" s="145" t="s">
        <v>8</v>
      </c>
      <c r="D4" s="147" t="s">
        <v>9</v>
      </c>
      <c r="E4" s="147" t="s">
        <v>5</v>
      </c>
      <c r="F4" s="145" t="s">
        <v>6</v>
      </c>
      <c r="G4" s="150" t="s">
        <v>246</v>
      </c>
      <c r="H4" s="151"/>
      <c r="I4" s="162" t="s">
        <v>247</v>
      </c>
    </row>
    <row r="5" spans="1:9" ht="65.25" customHeight="1" thickBot="1">
      <c r="A5" s="154" t="s">
        <v>61</v>
      </c>
      <c r="B5" s="155"/>
      <c r="C5" s="146"/>
      <c r="D5" s="148"/>
      <c r="E5" s="148"/>
      <c r="F5" s="146"/>
      <c r="G5" s="152"/>
      <c r="H5" s="153"/>
      <c r="I5" s="163"/>
    </row>
    <row r="6" spans="1:9" s="1" customFormat="1" ht="31.5" customHeight="1">
      <c r="A6" s="25" t="s">
        <v>3</v>
      </c>
      <c r="B6" s="33" t="s">
        <v>4</v>
      </c>
      <c r="C6" s="149" t="s">
        <v>11</v>
      </c>
      <c r="D6" s="149" t="s">
        <v>0</v>
      </c>
      <c r="E6" s="164" t="s">
        <v>23</v>
      </c>
      <c r="F6" s="31" t="s">
        <v>24</v>
      </c>
      <c r="G6" s="110">
        <v>1</v>
      </c>
      <c r="H6" s="111"/>
      <c r="I6" s="165">
        <v>1</v>
      </c>
    </row>
    <row r="7" spans="1:9" s="1" customFormat="1" ht="33" customHeight="1">
      <c r="A7" s="53" t="s">
        <v>10</v>
      </c>
      <c r="B7" s="48" t="s">
        <v>62</v>
      </c>
      <c r="C7" s="103"/>
      <c r="D7" s="103"/>
      <c r="E7" s="101"/>
      <c r="F7" s="17" t="s">
        <v>25</v>
      </c>
      <c r="G7" s="48"/>
      <c r="H7" s="48"/>
      <c r="I7" s="65"/>
    </row>
    <row r="8" spans="1:9" s="1" customFormat="1" ht="30.75" customHeight="1">
      <c r="A8" s="53"/>
      <c r="B8" s="48"/>
      <c r="C8" s="103" t="s">
        <v>12</v>
      </c>
      <c r="D8" s="103" t="s">
        <v>0</v>
      </c>
      <c r="E8" s="101" t="s">
        <v>26</v>
      </c>
      <c r="F8" s="17" t="s">
        <v>27</v>
      </c>
      <c r="G8" s="102">
        <v>15</v>
      </c>
      <c r="H8" s="102">
        <f>+G8*100/G9</f>
        <v>93.75</v>
      </c>
      <c r="I8" s="67">
        <v>15</v>
      </c>
    </row>
    <row r="9" spans="1:9" s="1" customFormat="1" ht="32.25" customHeight="1">
      <c r="A9" s="53"/>
      <c r="B9" s="48"/>
      <c r="C9" s="103"/>
      <c r="D9" s="103"/>
      <c r="E9" s="101"/>
      <c r="F9" s="17" t="s">
        <v>28</v>
      </c>
      <c r="G9" s="102">
        <v>16</v>
      </c>
      <c r="H9" s="102"/>
      <c r="I9" s="67"/>
    </row>
    <row r="10" spans="1:9" s="4" customFormat="1" ht="18" customHeight="1">
      <c r="A10" s="53"/>
      <c r="B10" s="48"/>
      <c r="C10" s="68" t="s">
        <v>13</v>
      </c>
      <c r="D10" s="68" t="s">
        <v>0</v>
      </c>
      <c r="E10" s="70" t="s">
        <v>29</v>
      </c>
      <c r="F10" s="68" t="s">
        <v>30</v>
      </c>
      <c r="G10" s="104">
        <v>2</v>
      </c>
      <c r="H10" s="104">
        <f>G10/G11</f>
        <v>3.0769230769230771E-2</v>
      </c>
      <c r="I10" s="86">
        <v>2</v>
      </c>
    </row>
    <row r="11" spans="1:9" s="4" customFormat="1" ht="46.5" customHeight="1" thickBot="1">
      <c r="A11" s="54"/>
      <c r="B11" s="49"/>
      <c r="C11" s="69"/>
      <c r="D11" s="69"/>
      <c r="E11" s="71"/>
      <c r="F11" s="69"/>
      <c r="G11" s="105">
        <v>65</v>
      </c>
      <c r="H11" s="105"/>
      <c r="I11" s="87"/>
    </row>
    <row r="12" spans="1:9" s="4" customFormat="1" ht="22.5" customHeight="1">
      <c r="A12" s="52" t="s">
        <v>87</v>
      </c>
      <c r="B12" s="118" t="s">
        <v>88</v>
      </c>
      <c r="C12" s="121" t="s">
        <v>89</v>
      </c>
      <c r="D12" s="106" t="s">
        <v>0</v>
      </c>
      <c r="E12" s="118" t="s">
        <v>90</v>
      </c>
      <c r="F12" s="121" t="s">
        <v>91</v>
      </c>
      <c r="G12" s="136">
        <v>3</v>
      </c>
      <c r="H12" s="136"/>
      <c r="I12" s="138">
        <v>6</v>
      </c>
    </row>
    <row r="13" spans="1:9" s="4" customFormat="1" ht="46.5" customHeight="1">
      <c r="A13" s="53"/>
      <c r="B13" s="119"/>
      <c r="C13" s="122"/>
      <c r="D13" s="123"/>
      <c r="E13" s="119"/>
      <c r="F13" s="122"/>
      <c r="G13" s="137"/>
      <c r="H13" s="137"/>
      <c r="I13" s="88"/>
    </row>
    <row r="14" spans="1:9" s="4" customFormat="1" ht="18.75" customHeight="1">
      <c r="A14" s="53"/>
      <c r="B14" s="119"/>
      <c r="C14" s="122" t="s">
        <v>92</v>
      </c>
      <c r="D14" s="123" t="s">
        <v>0</v>
      </c>
      <c r="E14" s="119" t="s">
        <v>93</v>
      </c>
      <c r="F14" s="122" t="s">
        <v>94</v>
      </c>
      <c r="G14" s="104">
        <v>18</v>
      </c>
      <c r="H14" s="104"/>
      <c r="I14" s="129">
        <v>18</v>
      </c>
    </row>
    <row r="15" spans="1:9" s="4" customFormat="1" ht="29.25" customHeight="1">
      <c r="A15" s="53"/>
      <c r="B15" s="119"/>
      <c r="C15" s="122"/>
      <c r="D15" s="123"/>
      <c r="E15" s="119"/>
      <c r="F15" s="122"/>
      <c r="G15" s="104"/>
      <c r="H15" s="104"/>
      <c r="I15" s="129"/>
    </row>
    <row r="16" spans="1:9" s="4" customFormat="1" ht="21.75" customHeight="1">
      <c r="A16" s="53"/>
      <c r="B16" s="119"/>
      <c r="C16" s="202" t="s">
        <v>95</v>
      </c>
      <c r="D16" s="104" t="s">
        <v>0</v>
      </c>
      <c r="E16" s="204" t="s">
        <v>96</v>
      </c>
      <c r="F16" s="202" t="s">
        <v>249</v>
      </c>
      <c r="G16" s="104">
        <v>2</v>
      </c>
      <c r="H16" s="104"/>
      <c r="I16" s="88">
        <v>2</v>
      </c>
    </row>
    <row r="17" spans="1:9" s="4" customFormat="1" ht="24.75" customHeight="1" thickBot="1">
      <c r="A17" s="54"/>
      <c r="B17" s="120"/>
      <c r="C17" s="203"/>
      <c r="D17" s="105"/>
      <c r="E17" s="205"/>
      <c r="F17" s="203"/>
      <c r="G17" s="105"/>
      <c r="H17" s="105"/>
      <c r="I17" s="89"/>
    </row>
    <row r="18" spans="1:9" s="4" customFormat="1" ht="30.75" customHeight="1">
      <c r="A18" s="177" t="s">
        <v>81</v>
      </c>
      <c r="B18" s="149" t="s">
        <v>82</v>
      </c>
      <c r="C18" s="180" t="s">
        <v>83</v>
      </c>
      <c r="D18" s="106" t="s">
        <v>0</v>
      </c>
      <c r="E18" s="108" t="s">
        <v>84</v>
      </c>
      <c r="F18" s="31" t="s">
        <v>85</v>
      </c>
      <c r="G18" s="110">
        <v>0.75</v>
      </c>
      <c r="H18" s="111"/>
      <c r="I18" s="182">
        <v>1</v>
      </c>
    </row>
    <row r="19" spans="1:9" s="4" customFormat="1" ht="36.75" customHeight="1" thickBot="1">
      <c r="A19" s="178"/>
      <c r="B19" s="179"/>
      <c r="C19" s="181"/>
      <c r="D19" s="107"/>
      <c r="E19" s="109"/>
      <c r="F19" s="32" t="s">
        <v>86</v>
      </c>
      <c r="G19" s="49"/>
      <c r="H19" s="49"/>
      <c r="I19" s="135"/>
    </row>
    <row r="20" spans="1:9" s="4" customFormat="1" ht="31.5" customHeight="1">
      <c r="A20" s="52" t="s">
        <v>97</v>
      </c>
      <c r="B20" s="55" t="s">
        <v>98</v>
      </c>
      <c r="C20" s="114" t="s">
        <v>99</v>
      </c>
      <c r="D20" s="192" t="s">
        <v>0</v>
      </c>
      <c r="E20" s="193" t="s">
        <v>100</v>
      </c>
      <c r="F20" s="23" t="s">
        <v>101</v>
      </c>
      <c r="G20" s="195">
        <v>1</v>
      </c>
      <c r="H20" s="196">
        <f>G20/G21</f>
        <v>1.5384615384615385E-2</v>
      </c>
      <c r="I20" s="130">
        <v>1</v>
      </c>
    </row>
    <row r="21" spans="1:9" s="4" customFormat="1" ht="24" customHeight="1">
      <c r="A21" s="53"/>
      <c r="B21" s="56"/>
      <c r="C21" s="117"/>
      <c r="D21" s="84"/>
      <c r="E21" s="194"/>
      <c r="F21" s="16" t="s">
        <v>102</v>
      </c>
      <c r="G21" s="197">
        <v>65</v>
      </c>
      <c r="H21" s="198"/>
      <c r="I21" s="131"/>
    </row>
    <row r="22" spans="1:9" s="4" customFormat="1" ht="32.25" customHeight="1">
      <c r="A22" s="53"/>
      <c r="B22" s="56"/>
      <c r="C22" s="116" t="s">
        <v>244</v>
      </c>
      <c r="D22" s="175" t="s">
        <v>0</v>
      </c>
      <c r="E22" s="92" t="s">
        <v>237</v>
      </c>
      <c r="F22" s="16" t="s">
        <v>238</v>
      </c>
      <c r="G22" s="97">
        <v>1</v>
      </c>
      <c r="H22" s="98"/>
      <c r="I22" s="139">
        <v>1</v>
      </c>
    </row>
    <row r="23" spans="1:9" s="4" customFormat="1" ht="28.5" customHeight="1">
      <c r="A23" s="53"/>
      <c r="B23" s="56"/>
      <c r="C23" s="117"/>
      <c r="D23" s="191"/>
      <c r="E23" s="93"/>
      <c r="F23" s="16" t="s">
        <v>239</v>
      </c>
      <c r="G23" s="99"/>
      <c r="H23" s="100"/>
      <c r="I23" s="140"/>
    </row>
    <row r="24" spans="1:9" s="4" customFormat="1" ht="22.5" customHeight="1">
      <c r="A24" s="53"/>
      <c r="B24" s="56"/>
      <c r="C24" s="116" t="s">
        <v>103</v>
      </c>
      <c r="D24" s="83" t="s">
        <v>0</v>
      </c>
      <c r="E24" s="229" t="s">
        <v>104</v>
      </c>
      <c r="F24" s="16" t="s">
        <v>105</v>
      </c>
      <c r="G24" s="200">
        <v>1</v>
      </c>
      <c r="H24" s="201"/>
      <c r="I24" s="190">
        <v>1</v>
      </c>
    </row>
    <row r="25" spans="1:9" s="4" customFormat="1" ht="29.25" customHeight="1">
      <c r="A25" s="53"/>
      <c r="B25" s="56"/>
      <c r="C25" s="117"/>
      <c r="D25" s="84"/>
      <c r="E25" s="237"/>
      <c r="F25" s="16" t="s">
        <v>106</v>
      </c>
      <c r="G25" s="197"/>
      <c r="H25" s="198"/>
      <c r="I25" s="131"/>
    </row>
    <row r="26" spans="1:9" s="4" customFormat="1" ht="30" customHeight="1">
      <c r="A26" s="53"/>
      <c r="B26" s="56"/>
      <c r="C26" s="116" t="s">
        <v>107</v>
      </c>
      <c r="D26" s="83" t="s">
        <v>0</v>
      </c>
      <c r="E26" s="79" t="s">
        <v>108</v>
      </c>
      <c r="F26" s="16" t="s">
        <v>109</v>
      </c>
      <c r="G26" s="200">
        <v>1</v>
      </c>
      <c r="H26" s="201"/>
      <c r="I26" s="139">
        <v>1</v>
      </c>
    </row>
    <row r="27" spans="1:9" s="4" customFormat="1" ht="9" customHeight="1">
      <c r="A27" s="53"/>
      <c r="B27" s="56"/>
      <c r="C27" s="115"/>
      <c r="D27" s="199"/>
      <c r="E27" s="185"/>
      <c r="F27" s="116" t="s">
        <v>110</v>
      </c>
      <c r="G27" s="222"/>
      <c r="H27" s="223"/>
      <c r="I27" s="265"/>
    </row>
    <row r="28" spans="1:9" s="4" customFormat="1" ht="11.25" customHeight="1">
      <c r="A28" s="53"/>
      <c r="B28" s="56"/>
      <c r="C28" s="115"/>
      <c r="D28" s="199"/>
      <c r="E28" s="185"/>
      <c r="F28" s="115"/>
      <c r="G28" s="222"/>
      <c r="H28" s="223"/>
      <c r="I28" s="265"/>
    </row>
    <row r="29" spans="1:9" s="4" customFormat="1" ht="9.75" customHeight="1" thickBot="1">
      <c r="A29" s="54"/>
      <c r="B29" s="57"/>
      <c r="C29" s="173"/>
      <c r="D29" s="85"/>
      <c r="E29" s="221"/>
      <c r="F29" s="173"/>
      <c r="G29" s="224"/>
      <c r="H29" s="225"/>
      <c r="I29" s="266"/>
    </row>
    <row r="30" spans="1:9" s="6" customFormat="1" ht="19.5" customHeight="1">
      <c r="A30" s="112" t="s">
        <v>72</v>
      </c>
      <c r="B30" s="114" t="s">
        <v>21</v>
      </c>
      <c r="C30" s="188" t="s">
        <v>14</v>
      </c>
      <c r="D30" s="58" t="s">
        <v>22</v>
      </c>
      <c r="E30" s="216" t="s">
        <v>63</v>
      </c>
      <c r="F30" s="23" t="s">
        <v>32</v>
      </c>
      <c r="G30" s="217">
        <v>0.9</v>
      </c>
      <c r="H30" s="218"/>
      <c r="I30" s="78">
        <v>0.95</v>
      </c>
    </row>
    <row r="31" spans="1:9" s="7" customFormat="1" ht="33.75" customHeight="1">
      <c r="A31" s="113"/>
      <c r="B31" s="115"/>
      <c r="C31" s="189"/>
      <c r="D31" s="59"/>
      <c r="E31" s="127"/>
      <c r="F31" s="16" t="s">
        <v>33</v>
      </c>
      <c r="G31" s="104"/>
      <c r="H31" s="104"/>
      <c r="I31" s="75"/>
    </row>
    <row r="32" spans="1:9" s="7" customFormat="1" ht="21" customHeight="1">
      <c r="A32" s="113"/>
      <c r="B32" s="115"/>
      <c r="C32" s="189" t="s">
        <v>15</v>
      </c>
      <c r="D32" s="59" t="s">
        <v>22</v>
      </c>
      <c r="E32" s="127" t="s">
        <v>64</v>
      </c>
      <c r="F32" s="16" t="s">
        <v>65</v>
      </c>
      <c r="G32" s="226">
        <v>0.8</v>
      </c>
      <c r="H32" s="104">
        <f>+G32*100/G33</f>
        <v>5</v>
      </c>
      <c r="I32" s="75">
        <v>1</v>
      </c>
    </row>
    <row r="33" spans="1:10" s="7" customFormat="1" ht="36" customHeight="1">
      <c r="A33" s="113"/>
      <c r="B33" s="115"/>
      <c r="C33" s="189"/>
      <c r="D33" s="59"/>
      <c r="E33" s="127"/>
      <c r="F33" s="16" t="s">
        <v>66</v>
      </c>
      <c r="G33" s="104">
        <v>16</v>
      </c>
      <c r="H33" s="104"/>
      <c r="I33" s="75"/>
    </row>
    <row r="34" spans="1:10" s="7" customFormat="1" ht="21" customHeight="1">
      <c r="A34" s="113"/>
      <c r="B34" s="115"/>
      <c r="C34" s="189" t="s">
        <v>16</v>
      </c>
      <c r="D34" s="59" t="s">
        <v>22</v>
      </c>
      <c r="E34" s="127" t="s">
        <v>67</v>
      </c>
      <c r="F34" s="16" t="s">
        <v>36</v>
      </c>
      <c r="G34" s="94">
        <v>1</v>
      </c>
      <c r="H34" s="94">
        <f>+G34/G35*100</f>
        <v>8.3333333333333321</v>
      </c>
      <c r="I34" s="134">
        <v>1</v>
      </c>
    </row>
    <row r="35" spans="1:10" s="7" customFormat="1" ht="28.5" customHeight="1">
      <c r="A35" s="113"/>
      <c r="B35" s="115"/>
      <c r="C35" s="189"/>
      <c r="D35" s="59"/>
      <c r="E35" s="127"/>
      <c r="F35" s="16" t="s">
        <v>37</v>
      </c>
      <c r="G35" s="94">
        <v>12</v>
      </c>
      <c r="H35" s="94"/>
      <c r="I35" s="134"/>
    </row>
    <row r="36" spans="1:10" s="7" customFormat="1" ht="42.75" customHeight="1">
      <c r="A36" s="113"/>
      <c r="B36" s="115"/>
      <c r="C36" s="19" t="s">
        <v>17</v>
      </c>
      <c r="D36" s="20" t="s">
        <v>0</v>
      </c>
      <c r="E36" s="21" t="s">
        <v>38</v>
      </c>
      <c r="F36" s="16" t="s">
        <v>39</v>
      </c>
      <c r="G36" s="94">
        <v>1</v>
      </c>
      <c r="H36" s="48" t="e">
        <f>+G36/#REF!*100</f>
        <v>#REF!</v>
      </c>
      <c r="I36" s="26">
        <v>1</v>
      </c>
    </row>
    <row r="37" spans="1:10" s="7" customFormat="1" ht="25.5" customHeight="1">
      <c r="A37" s="113"/>
      <c r="B37" s="115"/>
      <c r="C37" s="116" t="s">
        <v>68</v>
      </c>
      <c r="D37" s="183" t="s">
        <v>22</v>
      </c>
      <c r="E37" s="79" t="s">
        <v>69</v>
      </c>
      <c r="F37" s="16" t="s">
        <v>34</v>
      </c>
      <c r="G37" s="94">
        <v>1</v>
      </c>
      <c r="H37" s="48"/>
      <c r="I37" s="186">
        <v>1</v>
      </c>
    </row>
    <row r="38" spans="1:10" s="7" customFormat="1" ht="22.5" customHeight="1" thickBot="1">
      <c r="A38" s="113"/>
      <c r="B38" s="115"/>
      <c r="C38" s="115"/>
      <c r="D38" s="184"/>
      <c r="E38" s="185"/>
      <c r="F38" s="35" t="s">
        <v>35</v>
      </c>
      <c r="G38" s="116"/>
      <c r="H38" s="116"/>
      <c r="I38" s="187"/>
      <c r="J38" s="66"/>
    </row>
    <row r="39" spans="1:10" s="6" customFormat="1" ht="45.75" customHeight="1">
      <c r="A39" s="52" t="s">
        <v>111</v>
      </c>
      <c r="B39" s="55" t="s">
        <v>112</v>
      </c>
      <c r="C39" s="58" t="s">
        <v>113</v>
      </c>
      <c r="D39" s="58" t="s">
        <v>114</v>
      </c>
      <c r="E39" s="219" t="s">
        <v>115</v>
      </c>
      <c r="F39" s="111" t="s">
        <v>116</v>
      </c>
      <c r="G39" s="293">
        <v>2000000000</v>
      </c>
      <c r="H39" s="293"/>
      <c r="I39" s="239">
        <v>2500000000</v>
      </c>
      <c r="J39" s="66"/>
    </row>
    <row r="40" spans="1:10" s="6" customFormat="1" ht="14.25" customHeight="1">
      <c r="A40" s="53"/>
      <c r="B40" s="56"/>
      <c r="C40" s="59"/>
      <c r="D40" s="59"/>
      <c r="E40" s="128"/>
      <c r="F40" s="48"/>
      <c r="G40" s="294"/>
      <c r="H40" s="294"/>
      <c r="I40" s="240"/>
      <c r="J40" s="66"/>
    </row>
    <row r="41" spans="1:10" s="6" customFormat="1" ht="15.75" customHeight="1">
      <c r="A41" s="53"/>
      <c r="B41" s="56"/>
      <c r="C41" s="59" t="s">
        <v>117</v>
      </c>
      <c r="D41" s="59" t="s">
        <v>114</v>
      </c>
      <c r="E41" s="126" t="s">
        <v>118</v>
      </c>
      <c r="F41" s="16" t="s">
        <v>119</v>
      </c>
      <c r="G41" s="271">
        <v>1.03E-2</v>
      </c>
      <c r="H41" s="272"/>
      <c r="I41" s="275">
        <v>1.2999999999999999E-2</v>
      </c>
      <c r="J41" s="66"/>
    </row>
    <row r="42" spans="1:10" s="6" customFormat="1" ht="14.25" customHeight="1">
      <c r="A42" s="53"/>
      <c r="B42" s="56"/>
      <c r="C42" s="59"/>
      <c r="D42" s="59"/>
      <c r="E42" s="126"/>
      <c r="F42" s="16" t="s">
        <v>120</v>
      </c>
      <c r="G42" s="273"/>
      <c r="H42" s="274"/>
      <c r="I42" s="275"/>
      <c r="J42" s="66"/>
    </row>
    <row r="43" spans="1:10" s="6" customFormat="1" ht="15.75" customHeight="1">
      <c r="A43" s="53"/>
      <c r="B43" s="56"/>
      <c r="C43" s="48" t="s">
        <v>121</v>
      </c>
      <c r="D43" s="59" t="s">
        <v>114</v>
      </c>
      <c r="E43" s="126" t="s">
        <v>122</v>
      </c>
      <c r="F43" s="16" t="s">
        <v>123</v>
      </c>
      <c r="G43" s="132">
        <v>0.29759999999999998</v>
      </c>
      <c r="H43" s="132"/>
      <c r="I43" s="134">
        <v>0.28000000000000003</v>
      </c>
    </row>
    <row r="44" spans="1:10" s="6" customFormat="1" ht="35.25" customHeight="1" thickBot="1">
      <c r="A44" s="54"/>
      <c r="B44" s="57"/>
      <c r="C44" s="49"/>
      <c r="D44" s="62"/>
      <c r="E44" s="220"/>
      <c r="F44" s="24" t="s">
        <v>124</v>
      </c>
      <c r="G44" s="133"/>
      <c r="H44" s="133"/>
      <c r="I44" s="135"/>
    </row>
    <row r="45" spans="1:10" s="7" customFormat="1" ht="15.75" customHeight="1">
      <c r="A45" s="112" t="s">
        <v>20</v>
      </c>
      <c r="B45" s="114" t="s">
        <v>46</v>
      </c>
      <c r="C45" s="58" t="s">
        <v>18</v>
      </c>
      <c r="D45" s="58" t="s">
        <v>0</v>
      </c>
      <c r="E45" s="125" t="s">
        <v>47</v>
      </c>
      <c r="F45" s="111" t="s">
        <v>70</v>
      </c>
      <c r="G45" s="210">
        <v>0.98919999999999997</v>
      </c>
      <c r="H45" s="211"/>
      <c r="I45" s="292">
        <v>0.86</v>
      </c>
    </row>
    <row r="46" spans="1:10" s="6" customFormat="1" ht="9.75" customHeight="1">
      <c r="A46" s="113"/>
      <c r="B46" s="115"/>
      <c r="C46" s="59"/>
      <c r="D46" s="59"/>
      <c r="E46" s="126"/>
      <c r="F46" s="48"/>
      <c r="G46" s="212"/>
      <c r="H46" s="213"/>
      <c r="I46" s="265"/>
    </row>
    <row r="47" spans="1:10" s="6" customFormat="1" ht="28.5" customHeight="1">
      <c r="A47" s="113"/>
      <c r="B47" s="115"/>
      <c r="C47" s="59"/>
      <c r="D47" s="59"/>
      <c r="E47" s="126"/>
      <c r="F47" s="16" t="s">
        <v>59</v>
      </c>
      <c r="G47" s="214"/>
      <c r="H47" s="215"/>
      <c r="I47" s="140"/>
    </row>
    <row r="48" spans="1:10" s="6" customFormat="1" ht="25.5" customHeight="1">
      <c r="A48" s="113"/>
      <c r="B48" s="115"/>
      <c r="C48" s="59"/>
      <c r="D48" s="59"/>
      <c r="E48" s="126" t="s">
        <v>48</v>
      </c>
      <c r="F48" s="16" t="s">
        <v>60</v>
      </c>
      <c r="G48" s="206">
        <v>0.9728</v>
      </c>
      <c r="H48" s="207"/>
      <c r="I48" s="139">
        <v>0.86</v>
      </c>
    </row>
    <row r="49" spans="1:12" s="6" customFormat="1" ht="23.25" customHeight="1">
      <c r="A49" s="113"/>
      <c r="B49" s="115"/>
      <c r="C49" s="59"/>
      <c r="D49" s="59"/>
      <c r="E49" s="126"/>
      <c r="F49" s="16" t="s">
        <v>71</v>
      </c>
      <c r="G49" s="208"/>
      <c r="H49" s="209"/>
      <c r="I49" s="140"/>
    </row>
    <row r="50" spans="1:12" s="6" customFormat="1" ht="18.75" customHeight="1">
      <c r="A50" s="113"/>
      <c r="B50" s="115"/>
      <c r="C50" s="59"/>
      <c r="D50" s="59"/>
      <c r="E50" s="126" t="s">
        <v>49</v>
      </c>
      <c r="F50" s="16" t="s">
        <v>60</v>
      </c>
      <c r="G50" s="206">
        <v>0.995</v>
      </c>
      <c r="H50" s="207"/>
      <c r="I50" s="139">
        <v>0.86</v>
      </c>
    </row>
    <row r="51" spans="1:12" s="6" customFormat="1" ht="25.5" customHeight="1">
      <c r="A51" s="113"/>
      <c r="B51" s="115"/>
      <c r="C51" s="59"/>
      <c r="D51" s="59"/>
      <c r="E51" s="126"/>
      <c r="F51" s="16" t="s">
        <v>71</v>
      </c>
      <c r="G51" s="208"/>
      <c r="H51" s="209"/>
      <c r="I51" s="140"/>
    </row>
    <row r="52" spans="1:12" s="6" customFormat="1" ht="27.75" customHeight="1">
      <c r="A52" s="113"/>
      <c r="B52" s="115"/>
      <c r="C52" s="59" t="s">
        <v>54</v>
      </c>
      <c r="D52" s="59" t="s">
        <v>0</v>
      </c>
      <c r="E52" s="126" t="s">
        <v>55</v>
      </c>
      <c r="F52" s="48" t="s">
        <v>57</v>
      </c>
      <c r="G52" s="295">
        <v>44346</v>
      </c>
      <c r="H52" s="296"/>
      <c r="I52" s="251">
        <v>44852</v>
      </c>
    </row>
    <row r="53" spans="1:12" s="6" customFormat="1" ht="4.5" customHeight="1">
      <c r="A53" s="113"/>
      <c r="B53" s="115"/>
      <c r="C53" s="59"/>
      <c r="D53" s="59"/>
      <c r="E53" s="126"/>
      <c r="F53" s="48"/>
      <c r="G53" s="297"/>
      <c r="H53" s="298"/>
      <c r="I53" s="252"/>
    </row>
    <row r="54" spans="1:12" s="6" customFormat="1" ht="21.75" customHeight="1">
      <c r="A54" s="113"/>
      <c r="B54" s="115"/>
      <c r="C54" s="59"/>
      <c r="D54" s="59"/>
      <c r="E54" s="79" t="s">
        <v>58</v>
      </c>
      <c r="F54" s="116" t="s">
        <v>56</v>
      </c>
      <c r="G54" s="253">
        <v>41172</v>
      </c>
      <c r="H54" s="254"/>
      <c r="I54" s="251">
        <v>41471</v>
      </c>
    </row>
    <row r="55" spans="1:12" s="6" customFormat="1" ht="13.5" customHeight="1">
      <c r="A55" s="113"/>
      <c r="B55" s="115"/>
      <c r="C55" s="59"/>
      <c r="D55" s="59"/>
      <c r="E55" s="80"/>
      <c r="F55" s="117"/>
      <c r="G55" s="255"/>
      <c r="H55" s="256"/>
      <c r="I55" s="252"/>
    </row>
    <row r="56" spans="1:12" s="6" customFormat="1" ht="16.5" customHeight="1">
      <c r="A56" s="113"/>
      <c r="B56" s="115"/>
      <c r="C56" s="59" t="s">
        <v>19</v>
      </c>
      <c r="D56" s="59" t="s">
        <v>0</v>
      </c>
      <c r="E56" s="126" t="s">
        <v>40</v>
      </c>
      <c r="F56" s="16" t="s">
        <v>41</v>
      </c>
      <c r="G56" s="206">
        <v>0.31940000000000002</v>
      </c>
      <c r="H56" s="207"/>
      <c r="I56" s="139">
        <v>0.56000000000000005</v>
      </c>
    </row>
    <row r="57" spans="1:12" s="6" customFormat="1" ht="20.25" customHeight="1">
      <c r="A57" s="113"/>
      <c r="B57" s="115"/>
      <c r="C57" s="59"/>
      <c r="D57" s="59"/>
      <c r="E57" s="126"/>
      <c r="F57" s="16" t="s">
        <v>42</v>
      </c>
      <c r="G57" s="208"/>
      <c r="H57" s="209"/>
      <c r="I57" s="140"/>
      <c r="L57" s="22"/>
    </row>
    <row r="58" spans="1:12" s="6" customFormat="1" ht="27.75" customHeight="1">
      <c r="A58" s="113"/>
      <c r="B58" s="115"/>
      <c r="C58" s="59" t="s">
        <v>50</v>
      </c>
      <c r="D58" s="59" t="s">
        <v>0</v>
      </c>
      <c r="E58" s="176" t="s">
        <v>51</v>
      </c>
      <c r="F58" s="18" t="s">
        <v>43</v>
      </c>
      <c r="G58" s="257">
        <v>2.1000000000000001E-4</v>
      </c>
      <c r="H58" s="258"/>
      <c r="I58" s="261">
        <v>5.0000000000000001E-4</v>
      </c>
    </row>
    <row r="59" spans="1:12" s="6" customFormat="1" ht="29.25" customHeight="1">
      <c r="A59" s="113"/>
      <c r="B59" s="115"/>
      <c r="C59" s="59"/>
      <c r="D59" s="59"/>
      <c r="E59" s="176"/>
      <c r="F59" s="18" t="s">
        <v>31</v>
      </c>
      <c r="G59" s="259"/>
      <c r="H59" s="260"/>
      <c r="I59" s="262"/>
    </row>
    <row r="60" spans="1:12" s="6" customFormat="1" ht="27" customHeight="1">
      <c r="A60" s="113"/>
      <c r="B60" s="115"/>
      <c r="C60" s="59"/>
      <c r="D60" s="59"/>
      <c r="E60" s="176" t="s">
        <v>52</v>
      </c>
      <c r="F60" s="18" t="s">
        <v>43</v>
      </c>
      <c r="G60" s="206">
        <v>0</v>
      </c>
      <c r="H60" s="207"/>
      <c r="I60" s="76">
        <v>5.0000000000000001E-4</v>
      </c>
    </row>
    <row r="61" spans="1:12" s="6" customFormat="1" ht="33.75" customHeight="1">
      <c r="A61" s="113"/>
      <c r="B61" s="115"/>
      <c r="C61" s="59"/>
      <c r="D61" s="59"/>
      <c r="E61" s="176"/>
      <c r="F61" s="18" t="s">
        <v>44</v>
      </c>
      <c r="G61" s="208"/>
      <c r="H61" s="209"/>
      <c r="I61" s="77"/>
    </row>
    <row r="62" spans="1:12" s="6" customFormat="1" ht="28.5" customHeight="1">
      <c r="A62" s="113"/>
      <c r="B62" s="115"/>
      <c r="C62" s="59"/>
      <c r="D62" s="59"/>
      <c r="E62" s="176" t="s">
        <v>53</v>
      </c>
      <c r="F62" s="18" t="s">
        <v>43</v>
      </c>
      <c r="G62" s="280">
        <v>5.0000000000000002E-5</v>
      </c>
      <c r="H62" s="281"/>
      <c r="I62" s="76">
        <v>5.0000000000000001E-4</v>
      </c>
    </row>
    <row r="63" spans="1:12" s="6" customFormat="1" ht="20.25" customHeight="1">
      <c r="A63" s="113"/>
      <c r="B63" s="115"/>
      <c r="C63" s="59"/>
      <c r="D63" s="59"/>
      <c r="E63" s="176"/>
      <c r="F63" s="18" t="s">
        <v>45</v>
      </c>
      <c r="G63" s="282"/>
      <c r="H63" s="283"/>
      <c r="I63" s="77"/>
    </row>
    <row r="64" spans="1:12" s="6" customFormat="1" ht="51" customHeight="1">
      <c r="A64" s="113"/>
      <c r="B64" s="115"/>
      <c r="C64" s="83" t="s">
        <v>240</v>
      </c>
      <c r="D64" s="116" t="s">
        <v>76</v>
      </c>
      <c r="E64" s="81" t="s">
        <v>242</v>
      </c>
      <c r="F64" s="18" t="s">
        <v>241</v>
      </c>
      <c r="G64" s="276">
        <v>534</v>
      </c>
      <c r="H64" s="276"/>
      <c r="I64" s="27">
        <v>560</v>
      </c>
    </row>
    <row r="65" spans="1:9" s="6" customFormat="1" ht="39" customHeight="1" thickBot="1">
      <c r="A65" s="172"/>
      <c r="B65" s="173"/>
      <c r="C65" s="85"/>
      <c r="D65" s="173"/>
      <c r="E65" s="82"/>
      <c r="F65" s="28" t="s">
        <v>243</v>
      </c>
      <c r="G65" s="277">
        <v>2482</v>
      </c>
      <c r="H65" s="278"/>
      <c r="I65" s="29">
        <v>2400</v>
      </c>
    </row>
    <row r="66" spans="1:9" ht="18" customHeight="1">
      <c r="A66" s="52" t="s">
        <v>73</v>
      </c>
      <c r="B66" s="111" t="s">
        <v>74</v>
      </c>
      <c r="C66" s="111" t="s">
        <v>75</v>
      </c>
      <c r="D66" s="111" t="s">
        <v>76</v>
      </c>
      <c r="E66" s="111" t="s">
        <v>77</v>
      </c>
      <c r="F66" s="23" t="s">
        <v>78</v>
      </c>
      <c r="G66" s="279">
        <v>1</v>
      </c>
      <c r="H66" s="279"/>
      <c r="I66" s="78">
        <v>1</v>
      </c>
    </row>
    <row r="67" spans="1:9" ht="20.25" customHeight="1">
      <c r="A67" s="53"/>
      <c r="B67" s="48"/>
      <c r="C67" s="48"/>
      <c r="D67" s="48"/>
      <c r="E67" s="48"/>
      <c r="F67" s="16" t="s">
        <v>79</v>
      </c>
      <c r="G67" s="74"/>
      <c r="H67" s="74"/>
      <c r="I67" s="75"/>
    </row>
    <row r="68" spans="1:9" ht="20.25" customHeight="1">
      <c r="A68" s="53"/>
      <c r="B68" s="48"/>
      <c r="C68" s="48" t="s">
        <v>250</v>
      </c>
      <c r="D68" s="174" t="s">
        <v>0</v>
      </c>
      <c r="E68" s="48" t="s">
        <v>253</v>
      </c>
      <c r="F68" s="16" t="s">
        <v>256</v>
      </c>
      <c r="G68" s="72">
        <v>0.75</v>
      </c>
      <c r="H68" s="72"/>
      <c r="I68" s="73">
        <v>0.8</v>
      </c>
    </row>
    <row r="69" spans="1:9" ht="20.25" customHeight="1">
      <c r="A69" s="53"/>
      <c r="B69" s="48"/>
      <c r="C69" s="48"/>
      <c r="D69" s="174"/>
      <c r="E69" s="48"/>
      <c r="F69" s="16" t="s">
        <v>79</v>
      </c>
      <c r="G69" s="72"/>
      <c r="H69" s="72"/>
      <c r="I69" s="73"/>
    </row>
    <row r="70" spans="1:9" ht="20.25" customHeight="1">
      <c r="A70" s="53"/>
      <c r="B70" s="48"/>
      <c r="C70" s="48" t="s">
        <v>251</v>
      </c>
      <c r="D70" s="174" t="s">
        <v>0</v>
      </c>
      <c r="E70" s="48" t="s">
        <v>254</v>
      </c>
      <c r="F70" s="16" t="s">
        <v>256</v>
      </c>
      <c r="G70" s="74">
        <v>1</v>
      </c>
      <c r="H70" s="74"/>
      <c r="I70" s="75">
        <v>1</v>
      </c>
    </row>
    <row r="71" spans="1:9" ht="20.25" customHeight="1">
      <c r="A71" s="53"/>
      <c r="B71" s="48"/>
      <c r="C71" s="48"/>
      <c r="D71" s="174"/>
      <c r="E71" s="48"/>
      <c r="F71" s="16" t="s">
        <v>79</v>
      </c>
      <c r="G71" s="74"/>
      <c r="H71" s="74"/>
      <c r="I71" s="75"/>
    </row>
    <row r="72" spans="1:9" ht="36" customHeight="1">
      <c r="A72" s="53"/>
      <c r="B72" s="48"/>
      <c r="C72" s="48" t="s">
        <v>252</v>
      </c>
      <c r="D72" s="174" t="s">
        <v>0</v>
      </c>
      <c r="E72" s="128" t="s">
        <v>255</v>
      </c>
      <c r="F72" s="16" t="s">
        <v>257</v>
      </c>
      <c r="G72" s="286">
        <v>0.6</v>
      </c>
      <c r="H72" s="286"/>
      <c r="I72" s="73">
        <v>1</v>
      </c>
    </row>
    <row r="73" spans="1:9" ht="38.25" customHeight="1" thickBot="1">
      <c r="A73" s="300"/>
      <c r="B73" s="116"/>
      <c r="C73" s="116"/>
      <c r="D73" s="175"/>
      <c r="E73" s="92"/>
      <c r="F73" s="35" t="s">
        <v>258</v>
      </c>
      <c r="G73" s="287"/>
      <c r="H73" s="287"/>
      <c r="I73" s="288"/>
    </row>
    <row r="74" spans="1:9" ht="24.75" customHeight="1">
      <c r="A74" s="43" t="s">
        <v>259</v>
      </c>
      <c r="B74" s="41" t="s">
        <v>263</v>
      </c>
      <c r="C74" s="124" t="s">
        <v>128</v>
      </c>
      <c r="D74" s="124" t="s">
        <v>76</v>
      </c>
      <c r="E74" s="124" t="s">
        <v>262</v>
      </c>
      <c r="F74" s="38" t="s">
        <v>260</v>
      </c>
      <c r="G74" s="263">
        <v>0.84830000000000005</v>
      </c>
      <c r="H74" s="263"/>
      <c r="I74" s="290">
        <v>0.9</v>
      </c>
    </row>
    <row r="75" spans="1:9" ht="23.25" customHeight="1">
      <c r="A75" s="44"/>
      <c r="B75" s="42"/>
      <c r="C75" s="45"/>
      <c r="D75" s="45"/>
      <c r="E75" s="45"/>
      <c r="F75" s="39" t="s">
        <v>261</v>
      </c>
      <c r="G75" s="46"/>
      <c r="H75" s="46"/>
      <c r="I75" s="291"/>
    </row>
    <row r="76" spans="1:9" ht="25.5" customHeight="1">
      <c r="A76" s="44"/>
      <c r="B76" s="42"/>
      <c r="C76" s="42" t="s">
        <v>229</v>
      </c>
      <c r="D76" s="45"/>
      <c r="E76" s="45" t="s">
        <v>230</v>
      </c>
      <c r="F76" s="39" t="s">
        <v>233</v>
      </c>
      <c r="G76" s="264">
        <v>0.22900000000000001</v>
      </c>
      <c r="H76" s="264"/>
      <c r="I76" s="291">
        <v>0.15</v>
      </c>
    </row>
    <row r="77" spans="1:9" ht="29.25" customHeight="1">
      <c r="A77" s="44"/>
      <c r="B77" s="42"/>
      <c r="C77" s="42"/>
      <c r="D77" s="45"/>
      <c r="E77" s="45"/>
      <c r="F77" s="39" t="s">
        <v>234</v>
      </c>
      <c r="G77" s="264"/>
      <c r="H77" s="264"/>
      <c r="I77" s="291"/>
    </row>
    <row r="78" spans="1:9" ht="29.25" customHeight="1">
      <c r="A78" s="44"/>
      <c r="B78" s="42"/>
      <c r="C78" s="42" t="s">
        <v>231</v>
      </c>
      <c r="D78" s="45" t="s">
        <v>76</v>
      </c>
      <c r="E78" s="45" t="s">
        <v>232</v>
      </c>
      <c r="F78" s="39" t="s">
        <v>235</v>
      </c>
      <c r="G78" s="46">
        <v>0.97950000000000004</v>
      </c>
      <c r="H78" s="46"/>
      <c r="I78" s="299">
        <v>0.98360000000000003</v>
      </c>
    </row>
    <row r="79" spans="1:9" ht="29.25" customHeight="1">
      <c r="A79" s="44"/>
      <c r="B79" s="42"/>
      <c r="C79" s="42"/>
      <c r="D79" s="45"/>
      <c r="E79" s="45"/>
      <c r="F79" s="39" t="s">
        <v>236</v>
      </c>
      <c r="G79" s="46"/>
      <c r="H79" s="46"/>
      <c r="I79" s="299"/>
    </row>
    <row r="80" spans="1:9" ht="29.25" customHeight="1">
      <c r="A80" s="44"/>
      <c r="B80" s="42" t="s">
        <v>264</v>
      </c>
      <c r="C80" s="48" t="s">
        <v>158</v>
      </c>
      <c r="D80" s="50" t="s">
        <v>76</v>
      </c>
      <c r="E80" s="51" t="s">
        <v>167</v>
      </c>
      <c r="F80" s="40" t="s">
        <v>168</v>
      </c>
      <c r="G80" s="46">
        <v>0.5333</v>
      </c>
      <c r="H80" s="46"/>
      <c r="I80" s="47">
        <v>1</v>
      </c>
    </row>
    <row r="81" spans="1:9" ht="29.25" customHeight="1">
      <c r="A81" s="44"/>
      <c r="B81" s="42"/>
      <c r="C81" s="48"/>
      <c r="D81" s="50"/>
      <c r="E81" s="51"/>
      <c r="F81" s="40" t="s">
        <v>169</v>
      </c>
      <c r="G81" s="46"/>
      <c r="H81" s="46"/>
      <c r="I81" s="47"/>
    </row>
    <row r="82" spans="1:9" ht="29.25" customHeight="1">
      <c r="A82" s="44"/>
      <c r="B82" s="42"/>
      <c r="C82" s="48"/>
      <c r="D82" s="50"/>
      <c r="E82" s="51" t="s">
        <v>170</v>
      </c>
      <c r="F82" s="40" t="s">
        <v>171</v>
      </c>
      <c r="G82" s="46">
        <v>0.4667</v>
      </c>
      <c r="H82" s="46"/>
      <c r="I82" s="47">
        <v>1</v>
      </c>
    </row>
    <row r="83" spans="1:9" ht="29.25" customHeight="1">
      <c r="A83" s="44"/>
      <c r="B83" s="42"/>
      <c r="C83" s="48"/>
      <c r="D83" s="50"/>
      <c r="E83" s="51"/>
      <c r="F83" s="40" t="s">
        <v>172</v>
      </c>
      <c r="G83" s="46"/>
      <c r="H83" s="46"/>
      <c r="I83" s="47"/>
    </row>
    <row r="84" spans="1:9" ht="29.25" customHeight="1">
      <c r="A84" s="44"/>
      <c r="B84" s="42"/>
      <c r="C84" s="48"/>
      <c r="D84" s="50"/>
      <c r="E84" s="51" t="s">
        <v>173</v>
      </c>
      <c r="F84" s="40" t="s">
        <v>174</v>
      </c>
      <c r="G84" s="301">
        <v>0.5222</v>
      </c>
      <c r="H84" s="301"/>
      <c r="I84" s="186">
        <v>1</v>
      </c>
    </row>
    <row r="85" spans="1:9" ht="29.25" customHeight="1" thickBot="1">
      <c r="A85" s="44"/>
      <c r="B85" s="303"/>
      <c r="C85" s="116"/>
      <c r="D85" s="183"/>
      <c r="E85" s="304"/>
      <c r="F85" s="305" t="s">
        <v>175</v>
      </c>
      <c r="G85" s="306"/>
      <c r="H85" s="306"/>
      <c r="I85" s="187"/>
    </row>
    <row r="86" spans="1:9" ht="30.75" customHeight="1">
      <c r="A86" s="52" t="s">
        <v>148</v>
      </c>
      <c r="B86" s="111" t="s">
        <v>125</v>
      </c>
      <c r="C86" s="58" t="s">
        <v>126</v>
      </c>
      <c r="D86" s="58" t="s">
        <v>22</v>
      </c>
      <c r="E86" s="310" t="s">
        <v>127</v>
      </c>
      <c r="F86" s="311" t="s">
        <v>265</v>
      </c>
      <c r="G86" s="312">
        <v>1</v>
      </c>
      <c r="H86" s="313"/>
      <c r="I86" s="314">
        <v>1</v>
      </c>
    </row>
    <row r="87" spans="1:9" ht="25.5" customHeight="1">
      <c r="A87" s="53"/>
      <c r="B87" s="48"/>
      <c r="C87" s="59"/>
      <c r="D87" s="59"/>
      <c r="E87" s="176"/>
      <c r="F87" s="302" t="s">
        <v>266</v>
      </c>
      <c r="G87" s="309"/>
      <c r="H87" s="309"/>
      <c r="I87" s="186"/>
    </row>
    <row r="88" spans="1:9" ht="24.75" customHeight="1">
      <c r="A88" s="53"/>
      <c r="B88" s="48"/>
      <c r="C88" s="59" t="s">
        <v>128</v>
      </c>
      <c r="D88" s="59" t="s">
        <v>76</v>
      </c>
      <c r="E88" s="128" t="s">
        <v>129</v>
      </c>
      <c r="F88" s="59" t="s">
        <v>226</v>
      </c>
      <c r="G88" s="90">
        <v>2.89</v>
      </c>
      <c r="H88" s="90"/>
      <c r="I88" s="289" t="s">
        <v>226</v>
      </c>
    </row>
    <row r="89" spans="1:9" ht="18" customHeight="1">
      <c r="A89" s="53"/>
      <c r="B89" s="48"/>
      <c r="C89" s="59"/>
      <c r="D89" s="59"/>
      <c r="E89" s="128"/>
      <c r="F89" s="59"/>
      <c r="G89" s="90"/>
      <c r="H89" s="90"/>
      <c r="I89" s="289"/>
    </row>
    <row r="90" spans="1:9" ht="29.25" customHeight="1">
      <c r="A90" s="53"/>
      <c r="B90" s="48"/>
      <c r="C90" s="48" t="s">
        <v>130</v>
      </c>
      <c r="D90" s="59" t="s">
        <v>22</v>
      </c>
      <c r="E90" s="176" t="s">
        <v>131</v>
      </c>
      <c r="F90" s="20" t="s">
        <v>132</v>
      </c>
      <c r="G90" s="284">
        <v>0.97950000000000004</v>
      </c>
      <c r="H90" s="284"/>
      <c r="I90" s="315">
        <v>0.98360000000000003</v>
      </c>
    </row>
    <row r="91" spans="1:9" ht="17.25" customHeight="1">
      <c r="A91" s="53"/>
      <c r="B91" s="48"/>
      <c r="C91" s="48"/>
      <c r="D91" s="59"/>
      <c r="E91" s="176"/>
      <c r="F91" s="20">
        <v>24</v>
      </c>
      <c r="G91" s="284"/>
      <c r="H91" s="284"/>
      <c r="I91" s="315"/>
    </row>
    <row r="92" spans="1:9" ht="21.75" customHeight="1">
      <c r="A92" s="53"/>
      <c r="B92" s="48"/>
      <c r="C92" s="48" t="s">
        <v>133</v>
      </c>
      <c r="D92" s="59" t="s">
        <v>22</v>
      </c>
      <c r="E92" s="176" t="s">
        <v>134</v>
      </c>
      <c r="F92" s="20" t="s">
        <v>135</v>
      </c>
      <c r="G92" s="64">
        <v>0.32400000000000001</v>
      </c>
      <c r="H92" s="64"/>
      <c r="I92" s="65">
        <v>1</v>
      </c>
    </row>
    <row r="93" spans="1:9" ht="20.25" customHeight="1">
      <c r="A93" s="53"/>
      <c r="B93" s="48"/>
      <c r="C93" s="48"/>
      <c r="D93" s="59"/>
      <c r="E93" s="176"/>
      <c r="F93" s="20" t="s">
        <v>136</v>
      </c>
      <c r="G93" s="64"/>
      <c r="H93" s="64"/>
      <c r="I93" s="65"/>
    </row>
    <row r="94" spans="1:9" ht="28.5" customHeight="1">
      <c r="A94" s="53"/>
      <c r="B94" s="48"/>
      <c r="C94" s="59" t="s">
        <v>137</v>
      </c>
      <c r="D94" s="59" t="s">
        <v>80</v>
      </c>
      <c r="E94" s="128" t="s">
        <v>138</v>
      </c>
      <c r="F94" s="20" t="s">
        <v>139</v>
      </c>
      <c r="G94" s="64">
        <v>1.8E-3</v>
      </c>
      <c r="H94" s="64"/>
      <c r="I94" s="315">
        <v>1.4E-3</v>
      </c>
    </row>
    <row r="95" spans="1:9" ht="22.5">
      <c r="A95" s="53"/>
      <c r="B95" s="48"/>
      <c r="C95" s="59"/>
      <c r="D95" s="59"/>
      <c r="E95" s="128"/>
      <c r="F95" s="20" t="s">
        <v>140</v>
      </c>
      <c r="G95" s="64"/>
      <c r="H95" s="64"/>
      <c r="I95" s="315"/>
    </row>
    <row r="96" spans="1:9" ht="27.75" customHeight="1">
      <c r="A96" s="53"/>
      <c r="B96" s="48"/>
      <c r="C96" s="59" t="s">
        <v>141</v>
      </c>
      <c r="D96" s="59" t="s">
        <v>76</v>
      </c>
      <c r="E96" s="126" t="s">
        <v>248</v>
      </c>
      <c r="F96" s="20" t="s">
        <v>142</v>
      </c>
      <c r="G96" s="94">
        <v>1</v>
      </c>
      <c r="H96" s="48"/>
      <c r="I96" s="134">
        <v>1</v>
      </c>
    </row>
    <row r="97" spans="1:9" ht="20.25" customHeight="1">
      <c r="A97" s="53"/>
      <c r="B97" s="48"/>
      <c r="C97" s="59"/>
      <c r="D97" s="59"/>
      <c r="E97" s="126"/>
      <c r="F97" s="20" t="s">
        <v>143</v>
      </c>
      <c r="G97" s="48"/>
      <c r="H97" s="48"/>
      <c r="I97" s="134"/>
    </row>
    <row r="98" spans="1:9" ht="33.75" customHeight="1">
      <c r="A98" s="53"/>
      <c r="B98" s="48"/>
      <c r="C98" s="59" t="s">
        <v>144</v>
      </c>
      <c r="D98" s="59" t="s">
        <v>22</v>
      </c>
      <c r="E98" s="176" t="s">
        <v>145</v>
      </c>
      <c r="F98" s="20" t="s">
        <v>146</v>
      </c>
      <c r="G98" s="90">
        <v>12525.66</v>
      </c>
      <c r="H98" s="90"/>
      <c r="I98" s="316">
        <v>12525.66</v>
      </c>
    </row>
    <row r="99" spans="1:9" ht="29.25" customHeight="1" thickBot="1">
      <c r="A99" s="54"/>
      <c r="B99" s="49"/>
      <c r="C99" s="62"/>
      <c r="D99" s="62"/>
      <c r="E99" s="317"/>
      <c r="F99" s="30" t="s">
        <v>147</v>
      </c>
      <c r="G99" s="285"/>
      <c r="H99" s="285"/>
      <c r="I99" s="318"/>
    </row>
    <row r="100" spans="1:9" ht="22.5">
      <c r="A100" s="307" t="s">
        <v>149</v>
      </c>
      <c r="B100" s="237" t="s">
        <v>150</v>
      </c>
      <c r="C100" s="84" t="s">
        <v>151</v>
      </c>
      <c r="D100" s="84" t="s">
        <v>22</v>
      </c>
      <c r="E100" s="246" t="s">
        <v>152</v>
      </c>
      <c r="F100" s="37" t="s">
        <v>153</v>
      </c>
      <c r="G100" s="308">
        <v>0.96789999999999998</v>
      </c>
      <c r="H100" s="308"/>
      <c r="I100" s="140">
        <v>1</v>
      </c>
    </row>
    <row r="101" spans="1:9">
      <c r="A101" s="53"/>
      <c r="B101" s="56"/>
      <c r="C101" s="59"/>
      <c r="D101" s="59"/>
      <c r="E101" s="61"/>
      <c r="F101" s="18" t="s">
        <v>154</v>
      </c>
      <c r="G101" s="64"/>
      <c r="H101" s="64"/>
      <c r="I101" s="65"/>
    </row>
    <row r="102" spans="1:9" ht="18" customHeight="1">
      <c r="A102" s="53"/>
      <c r="B102" s="56"/>
      <c r="C102" s="59" t="s">
        <v>155</v>
      </c>
      <c r="D102" s="59" t="s">
        <v>22</v>
      </c>
      <c r="E102" s="61" t="s">
        <v>156</v>
      </c>
      <c r="F102" s="104" t="s">
        <v>157</v>
      </c>
      <c r="G102" s="64">
        <v>0.03</v>
      </c>
      <c r="H102" s="64"/>
      <c r="I102" s="270">
        <v>0.01</v>
      </c>
    </row>
    <row r="103" spans="1:9" ht="26.25" customHeight="1">
      <c r="A103" s="53"/>
      <c r="B103" s="56"/>
      <c r="C103" s="59"/>
      <c r="D103" s="59"/>
      <c r="E103" s="61"/>
      <c r="F103" s="104"/>
      <c r="G103" s="64"/>
      <c r="H103" s="64"/>
      <c r="I103" s="270"/>
    </row>
    <row r="104" spans="1:9">
      <c r="A104" s="53"/>
      <c r="B104" s="56"/>
      <c r="C104" s="59" t="s">
        <v>158</v>
      </c>
      <c r="D104" s="59" t="s">
        <v>22</v>
      </c>
      <c r="E104" s="61" t="s">
        <v>145</v>
      </c>
      <c r="F104" s="18" t="s">
        <v>159</v>
      </c>
      <c r="G104" s="95">
        <v>8964.26</v>
      </c>
      <c r="H104" s="95"/>
      <c r="I104" s="96">
        <v>3447.74</v>
      </c>
    </row>
    <row r="105" spans="1:9" ht="23.25" customHeight="1">
      <c r="A105" s="53"/>
      <c r="B105" s="56"/>
      <c r="C105" s="59"/>
      <c r="D105" s="59"/>
      <c r="E105" s="61"/>
      <c r="F105" s="18" t="s">
        <v>160</v>
      </c>
      <c r="G105" s="95"/>
      <c r="H105" s="95"/>
      <c r="I105" s="96"/>
    </row>
    <row r="106" spans="1:9" ht="21" customHeight="1">
      <c r="A106" s="53"/>
      <c r="B106" s="56"/>
      <c r="C106" s="59"/>
      <c r="D106" s="59" t="s">
        <v>22</v>
      </c>
      <c r="E106" s="61" t="s">
        <v>161</v>
      </c>
      <c r="F106" s="18" t="s">
        <v>162</v>
      </c>
      <c r="G106" s="90">
        <v>4.5</v>
      </c>
      <c r="H106" s="90"/>
      <c r="I106" s="91">
        <v>12512</v>
      </c>
    </row>
    <row r="107" spans="1:9" ht="27.75" customHeight="1">
      <c r="A107" s="53"/>
      <c r="B107" s="56"/>
      <c r="C107" s="59"/>
      <c r="D107" s="59"/>
      <c r="E107" s="61"/>
      <c r="F107" s="18" t="s">
        <v>163</v>
      </c>
      <c r="G107" s="90"/>
      <c r="H107" s="90"/>
      <c r="I107" s="91"/>
    </row>
    <row r="108" spans="1:9">
      <c r="A108" s="53"/>
      <c r="B108" s="56"/>
      <c r="C108" s="59"/>
      <c r="D108" s="59" t="s">
        <v>22</v>
      </c>
      <c r="E108" s="61" t="s">
        <v>164</v>
      </c>
      <c r="F108" s="18" t="s">
        <v>165</v>
      </c>
      <c r="G108" s="90">
        <v>12</v>
      </c>
      <c r="H108" s="90"/>
      <c r="I108" s="91">
        <v>85</v>
      </c>
    </row>
    <row r="109" spans="1:9" ht="22.5">
      <c r="A109" s="53"/>
      <c r="B109" s="56"/>
      <c r="C109" s="59"/>
      <c r="D109" s="59"/>
      <c r="E109" s="61"/>
      <c r="F109" s="18" t="s">
        <v>166</v>
      </c>
      <c r="G109" s="90"/>
      <c r="H109" s="90"/>
      <c r="I109" s="91"/>
    </row>
    <row r="110" spans="1:9" ht="22.5">
      <c r="A110" s="53"/>
      <c r="B110" s="56"/>
      <c r="C110" s="59"/>
      <c r="D110" s="59" t="s">
        <v>22</v>
      </c>
      <c r="E110" s="61" t="s">
        <v>167</v>
      </c>
      <c r="F110" s="18" t="s">
        <v>168</v>
      </c>
      <c r="G110" s="64">
        <v>0.5333</v>
      </c>
      <c r="H110" s="64"/>
      <c r="I110" s="65">
        <v>1</v>
      </c>
    </row>
    <row r="111" spans="1:9" ht="33.75">
      <c r="A111" s="53"/>
      <c r="B111" s="56"/>
      <c r="C111" s="59"/>
      <c r="D111" s="59"/>
      <c r="E111" s="61"/>
      <c r="F111" s="18" t="s">
        <v>169</v>
      </c>
      <c r="G111" s="64"/>
      <c r="H111" s="64"/>
      <c r="I111" s="65"/>
    </row>
    <row r="112" spans="1:9" ht="31.5" customHeight="1">
      <c r="A112" s="53"/>
      <c r="B112" s="56"/>
      <c r="C112" s="59"/>
      <c r="D112" s="59"/>
      <c r="E112" s="61" t="s">
        <v>170</v>
      </c>
      <c r="F112" s="18" t="s">
        <v>171</v>
      </c>
      <c r="G112" s="64">
        <v>0.4667</v>
      </c>
      <c r="H112" s="64"/>
      <c r="I112" s="65">
        <v>1</v>
      </c>
    </row>
    <row r="113" spans="1:9" ht="33" customHeight="1">
      <c r="A113" s="53"/>
      <c r="B113" s="56"/>
      <c r="C113" s="59"/>
      <c r="D113" s="59"/>
      <c r="E113" s="61"/>
      <c r="F113" s="18" t="s">
        <v>172</v>
      </c>
      <c r="G113" s="64"/>
      <c r="H113" s="64"/>
      <c r="I113" s="65"/>
    </row>
    <row r="114" spans="1:9" ht="22.5">
      <c r="A114" s="53"/>
      <c r="B114" s="56"/>
      <c r="C114" s="59"/>
      <c r="D114" s="59"/>
      <c r="E114" s="61" t="s">
        <v>173</v>
      </c>
      <c r="F114" s="18" t="s">
        <v>174</v>
      </c>
      <c r="G114" s="94">
        <v>0.5222</v>
      </c>
      <c r="H114" s="48"/>
      <c r="I114" s="65">
        <v>1</v>
      </c>
    </row>
    <row r="115" spans="1:9" ht="33.75">
      <c r="A115" s="53"/>
      <c r="B115" s="56"/>
      <c r="C115" s="59"/>
      <c r="D115" s="59"/>
      <c r="E115" s="61"/>
      <c r="F115" s="18" t="s">
        <v>175</v>
      </c>
      <c r="G115" s="48"/>
      <c r="H115" s="48"/>
      <c r="I115" s="65"/>
    </row>
    <row r="116" spans="1:9" ht="16.5" customHeight="1">
      <c r="A116" s="53"/>
      <c r="B116" s="56"/>
      <c r="C116" s="59" t="s">
        <v>176</v>
      </c>
      <c r="D116" s="59" t="s">
        <v>114</v>
      </c>
      <c r="E116" s="61" t="s">
        <v>177</v>
      </c>
      <c r="F116" s="18" t="s">
        <v>178</v>
      </c>
      <c r="G116" s="64">
        <v>3.8E-3</v>
      </c>
      <c r="H116" s="64"/>
      <c r="I116" s="268">
        <v>3.5999999999999999E-3</v>
      </c>
    </row>
    <row r="117" spans="1:9" ht="23.25" customHeight="1" thickBot="1">
      <c r="A117" s="54"/>
      <c r="B117" s="57"/>
      <c r="C117" s="62"/>
      <c r="D117" s="62"/>
      <c r="E117" s="63"/>
      <c r="F117" s="28" t="s">
        <v>179</v>
      </c>
      <c r="G117" s="267"/>
      <c r="H117" s="267"/>
      <c r="I117" s="269"/>
    </row>
    <row r="118" spans="1:9" ht="56.25" customHeight="1">
      <c r="A118" s="112" t="s">
        <v>180</v>
      </c>
      <c r="B118" s="241" t="s">
        <v>181</v>
      </c>
      <c r="C118" s="243" t="s">
        <v>182</v>
      </c>
      <c r="D118" s="243" t="s">
        <v>0</v>
      </c>
      <c r="E118" s="245" t="s">
        <v>183</v>
      </c>
      <c r="F118" s="34" t="s">
        <v>184</v>
      </c>
      <c r="G118" s="247">
        <v>0.99629999999999996</v>
      </c>
      <c r="H118" s="247"/>
      <c r="I118" s="227">
        <v>1</v>
      </c>
    </row>
    <row r="119" spans="1:9" ht="33.75">
      <c r="A119" s="113"/>
      <c r="B119" s="242"/>
      <c r="C119" s="244"/>
      <c r="D119" s="244"/>
      <c r="E119" s="246"/>
      <c r="F119" s="18" t="s">
        <v>185</v>
      </c>
      <c r="G119" s="231"/>
      <c r="H119" s="231"/>
      <c r="I119" s="228"/>
    </row>
    <row r="120" spans="1:9" ht="33.75">
      <c r="A120" s="113"/>
      <c r="B120" s="242"/>
      <c r="C120" s="116" t="s">
        <v>186</v>
      </c>
      <c r="D120" s="235" t="s">
        <v>0</v>
      </c>
      <c r="E120" s="229" t="s">
        <v>187</v>
      </c>
      <c r="F120" s="16" t="s">
        <v>188</v>
      </c>
      <c r="G120" s="231">
        <v>0.99629999999999996</v>
      </c>
      <c r="H120" s="231"/>
      <c r="I120" s="187">
        <v>1</v>
      </c>
    </row>
    <row r="121" spans="1:9" ht="22.5">
      <c r="A121" s="113"/>
      <c r="B121" s="242"/>
      <c r="C121" s="117"/>
      <c r="D121" s="236"/>
      <c r="E121" s="237"/>
      <c r="F121" s="16" t="s">
        <v>189</v>
      </c>
      <c r="G121" s="231"/>
      <c r="H121" s="231"/>
      <c r="I121" s="238"/>
    </row>
    <row r="122" spans="1:9" ht="22.5">
      <c r="A122" s="113"/>
      <c r="B122" s="242"/>
      <c r="C122" s="116" t="s">
        <v>190</v>
      </c>
      <c r="D122" s="116" t="s">
        <v>0</v>
      </c>
      <c r="E122" s="234" t="s">
        <v>191</v>
      </c>
      <c r="F122" s="16" t="s">
        <v>192</v>
      </c>
      <c r="G122" s="231">
        <v>0.99629999999999996</v>
      </c>
      <c r="H122" s="231"/>
      <c r="I122" s="190">
        <v>1</v>
      </c>
    </row>
    <row r="123" spans="1:9" ht="22.5">
      <c r="A123" s="113"/>
      <c r="B123" s="242"/>
      <c r="C123" s="117"/>
      <c r="D123" s="117"/>
      <c r="E123" s="194"/>
      <c r="F123" s="16" t="s">
        <v>193</v>
      </c>
      <c r="G123" s="231"/>
      <c r="H123" s="231"/>
      <c r="I123" s="131"/>
    </row>
    <row r="124" spans="1:9" ht="25.5" customHeight="1">
      <c r="A124" s="113"/>
      <c r="B124" s="242"/>
      <c r="C124" s="116" t="s">
        <v>194</v>
      </c>
      <c r="D124" s="116" t="s">
        <v>0</v>
      </c>
      <c r="E124" s="229" t="s">
        <v>195</v>
      </c>
      <c r="F124" s="16" t="s">
        <v>196</v>
      </c>
      <c r="G124" s="231">
        <v>0.99629999999999996</v>
      </c>
      <c r="H124" s="231"/>
      <c r="I124" s="190">
        <v>1</v>
      </c>
    </row>
    <row r="125" spans="1:9" ht="32.25" customHeight="1" thickBot="1">
      <c r="A125" s="172"/>
      <c r="B125" s="230"/>
      <c r="C125" s="173"/>
      <c r="D125" s="173"/>
      <c r="E125" s="230"/>
      <c r="F125" s="24" t="s">
        <v>197</v>
      </c>
      <c r="G125" s="232"/>
      <c r="H125" s="232"/>
      <c r="I125" s="233"/>
    </row>
    <row r="126" spans="1:9" ht="41.25" customHeight="1">
      <c r="A126" s="112" t="s">
        <v>198</v>
      </c>
      <c r="B126" s="114" t="s">
        <v>199</v>
      </c>
      <c r="C126" s="111" t="s">
        <v>200</v>
      </c>
      <c r="D126" s="111" t="s">
        <v>0</v>
      </c>
      <c r="E126" s="55" t="s">
        <v>224</v>
      </c>
      <c r="F126" s="23" t="s">
        <v>201</v>
      </c>
      <c r="G126" s="247">
        <v>0.99629999999999996</v>
      </c>
      <c r="H126" s="247"/>
      <c r="I126" s="130">
        <v>1</v>
      </c>
    </row>
    <row r="127" spans="1:9" ht="22.5">
      <c r="A127" s="113"/>
      <c r="B127" s="115"/>
      <c r="C127" s="48"/>
      <c r="D127" s="48"/>
      <c r="E127" s="56"/>
      <c r="F127" s="16" t="s">
        <v>225</v>
      </c>
      <c r="G127" s="231"/>
      <c r="H127" s="231"/>
      <c r="I127" s="131"/>
    </row>
    <row r="128" spans="1:9" ht="30.75" customHeight="1">
      <c r="A128" s="113"/>
      <c r="B128" s="115"/>
      <c r="C128" s="48" t="s">
        <v>202</v>
      </c>
      <c r="D128" s="48" t="s">
        <v>0</v>
      </c>
      <c r="E128" s="56" t="s">
        <v>203</v>
      </c>
      <c r="F128" s="16" t="s">
        <v>204</v>
      </c>
      <c r="G128" s="231">
        <v>0.99629999999999996</v>
      </c>
      <c r="H128" s="231"/>
      <c r="I128" s="190">
        <v>1</v>
      </c>
    </row>
    <row r="129" spans="1:9" ht="18" customHeight="1" thickBot="1">
      <c r="A129" s="172"/>
      <c r="B129" s="173"/>
      <c r="C129" s="49"/>
      <c r="D129" s="49"/>
      <c r="E129" s="57"/>
      <c r="F129" s="30" t="s">
        <v>205</v>
      </c>
      <c r="G129" s="232"/>
      <c r="H129" s="232"/>
      <c r="I129" s="233"/>
    </row>
    <row r="130" spans="1:9" ht="42.75" customHeight="1">
      <c r="A130" s="52" t="s">
        <v>206</v>
      </c>
      <c r="B130" s="60" t="s">
        <v>207</v>
      </c>
      <c r="C130" s="111" t="s">
        <v>208</v>
      </c>
      <c r="D130" s="218" t="s">
        <v>114</v>
      </c>
      <c r="E130" s="216" t="s">
        <v>209</v>
      </c>
      <c r="F130" s="23" t="s">
        <v>210</v>
      </c>
      <c r="G130" s="247">
        <v>0.99629999999999996</v>
      </c>
      <c r="H130" s="247"/>
      <c r="I130" s="248">
        <v>1</v>
      </c>
    </row>
    <row r="131" spans="1:9" ht="33.75">
      <c r="A131" s="53"/>
      <c r="B131" s="61"/>
      <c r="C131" s="48"/>
      <c r="D131" s="104"/>
      <c r="E131" s="127"/>
      <c r="F131" s="16" t="s">
        <v>211</v>
      </c>
      <c r="G131" s="231"/>
      <c r="H131" s="231"/>
      <c r="I131" s="238"/>
    </row>
    <row r="132" spans="1:9" ht="42" customHeight="1">
      <c r="A132" s="53"/>
      <c r="B132" s="61"/>
      <c r="C132" s="48" t="s">
        <v>212</v>
      </c>
      <c r="D132" s="104" t="s">
        <v>0</v>
      </c>
      <c r="E132" s="127" t="s">
        <v>213</v>
      </c>
      <c r="F132" s="16" t="s">
        <v>214</v>
      </c>
      <c r="G132" s="231">
        <v>0.99629999999999996</v>
      </c>
      <c r="H132" s="231"/>
      <c r="I132" s="187">
        <v>1</v>
      </c>
    </row>
    <row r="133" spans="1:9" ht="27.75" customHeight="1">
      <c r="A133" s="53"/>
      <c r="B133" s="61"/>
      <c r="C133" s="48"/>
      <c r="D133" s="104"/>
      <c r="E133" s="127"/>
      <c r="F133" s="16" t="s">
        <v>215</v>
      </c>
      <c r="G133" s="231"/>
      <c r="H133" s="231"/>
      <c r="I133" s="238"/>
    </row>
    <row r="134" spans="1:9" ht="20.25" customHeight="1">
      <c r="A134" s="53"/>
      <c r="B134" s="61"/>
      <c r="C134" s="48" t="s">
        <v>216</v>
      </c>
      <c r="D134" s="104" t="s">
        <v>76</v>
      </c>
      <c r="E134" s="127" t="s">
        <v>217</v>
      </c>
      <c r="F134" s="18" t="s">
        <v>218</v>
      </c>
      <c r="G134" s="231">
        <v>0.99629999999999996</v>
      </c>
      <c r="H134" s="231"/>
      <c r="I134" s="190">
        <v>1</v>
      </c>
    </row>
    <row r="135" spans="1:9" ht="18" customHeight="1">
      <c r="A135" s="53"/>
      <c r="B135" s="61"/>
      <c r="C135" s="48"/>
      <c r="D135" s="104"/>
      <c r="E135" s="127"/>
      <c r="F135" s="18" t="s">
        <v>219</v>
      </c>
      <c r="G135" s="231"/>
      <c r="H135" s="231"/>
      <c r="I135" s="131"/>
    </row>
    <row r="136" spans="1:9" ht="33" customHeight="1">
      <c r="A136" s="53"/>
      <c r="B136" s="61"/>
      <c r="C136" s="48" t="s">
        <v>220</v>
      </c>
      <c r="D136" s="104" t="s">
        <v>0</v>
      </c>
      <c r="E136" s="127" t="s">
        <v>221</v>
      </c>
      <c r="F136" s="16" t="s">
        <v>222</v>
      </c>
      <c r="G136" s="94">
        <v>1</v>
      </c>
      <c r="H136" s="94"/>
      <c r="I136" s="190">
        <v>1</v>
      </c>
    </row>
    <row r="137" spans="1:9" ht="23.25" thickBot="1">
      <c r="A137" s="54"/>
      <c r="B137" s="63"/>
      <c r="C137" s="49"/>
      <c r="D137" s="105"/>
      <c r="E137" s="249"/>
      <c r="F137" s="24" t="s">
        <v>223</v>
      </c>
      <c r="G137" s="250"/>
      <c r="H137" s="250"/>
      <c r="I137" s="233"/>
    </row>
    <row r="138" spans="1:9">
      <c r="A138" s="8"/>
      <c r="B138" s="9"/>
      <c r="C138" s="10"/>
      <c r="D138" s="11"/>
      <c r="E138" s="12"/>
      <c r="F138" s="12"/>
      <c r="G138" s="15"/>
      <c r="H138" s="15"/>
      <c r="I138" s="13"/>
    </row>
    <row r="139" spans="1:9">
      <c r="A139" s="8"/>
      <c r="B139" s="9"/>
      <c r="C139" s="10"/>
      <c r="D139" s="11"/>
      <c r="E139" s="12"/>
      <c r="F139" s="12"/>
      <c r="G139" s="15"/>
      <c r="H139" s="15"/>
      <c r="I139" s="13"/>
    </row>
    <row r="140" spans="1:9">
      <c r="A140" s="8"/>
      <c r="B140" s="9"/>
      <c r="C140" s="10"/>
      <c r="D140" s="11"/>
      <c r="E140" s="12"/>
      <c r="F140" s="12"/>
      <c r="G140" s="15"/>
      <c r="H140" s="15"/>
      <c r="I140" s="14"/>
    </row>
    <row r="141" spans="1:9">
      <c r="A141" s="8"/>
      <c r="B141" s="9"/>
      <c r="C141" s="10"/>
      <c r="D141" s="11"/>
      <c r="E141" s="12"/>
      <c r="F141" s="12"/>
      <c r="G141" s="15"/>
      <c r="H141" s="15"/>
      <c r="I141" s="13"/>
    </row>
  </sheetData>
  <mergeCells count="354">
    <mergeCell ref="C98:C99"/>
    <mergeCell ref="C96:C97"/>
    <mergeCell ref="G84:H85"/>
    <mergeCell ref="B86:B99"/>
    <mergeCell ref="A86:A99"/>
    <mergeCell ref="I92:I93"/>
    <mergeCell ref="I94:I95"/>
    <mergeCell ref="I96:I97"/>
    <mergeCell ref="I80:I81"/>
    <mergeCell ref="G86:H87"/>
    <mergeCell ref="I86:I87"/>
    <mergeCell ref="I32:I33"/>
    <mergeCell ref="I45:I47"/>
    <mergeCell ref="G50:H51"/>
    <mergeCell ref="I54:I55"/>
    <mergeCell ref="F45:F46"/>
    <mergeCell ref="G39:H40"/>
    <mergeCell ref="G92:H93"/>
    <mergeCell ref="G52:H53"/>
    <mergeCell ref="C86:C87"/>
    <mergeCell ref="D86:D87"/>
    <mergeCell ref="D88:D89"/>
    <mergeCell ref="D90:D91"/>
    <mergeCell ref="D92:D93"/>
    <mergeCell ref="C92:C93"/>
    <mergeCell ref="I78:I79"/>
    <mergeCell ref="I50:I51"/>
    <mergeCell ref="C68:C69"/>
    <mergeCell ref="D68:D69"/>
    <mergeCell ref="E68:E69"/>
    <mergeCell ref="E66:E67"/>
    <mergeCell ref="D78:D79"/>
    <mergeCell ref="I26:I29"/>
    <mergeCell ref="G116:H117"/>
    <mergeCell ref="I116:I117"/>
    <mergeCell ref="I102:I103"/>
    <mergeCell ref="G41:H42"/>
    <mergeCell ref="I41:I42"/>
    <mergeCell ref="G64:H64"/>
    <mergeCell ref="G65:H65"/>
    <mergeCell ref="G66:H67"/>
    <mergeCell ref="G62:H63"/>
    <mergeCell ref="G60:H61"/>
    <mergeCell ref="G90:H91"/>
    <mergeCell ref="G114:H115"/>
    <mergeCell ref="I114:I115"/>
    <mergeCell ref="G100:H101"/>
    <mergeCell ref="G98:H99"/>
    <mergeCell ref="G72:H73"/>
    <mergeCell ref="I72:I73"/>
    <mergeCell ref="I88:I89"/>
    <mergeCell ref="G110:H111"/>
    <mergeCell ref="I110:I111"/>
    <mergeCell ref="I74:I75"/>
    <mergeCell ref="I76:I77"/>
    <mergeCell ref="I30:I31"/>
    <mergeCell ref="I126:I127"/>
    <mergeCell ref="I84:I85"/>
    <mergeCell ref="I90:I91"/>
    <mergeCell ref="G94:H95"/>
    <mergeCell ref="E76:E77"/>
    <mergeCell ref="F88:F89"/>
    <mergeCell ref="G74:H75"/>
    <mergeCell ref="G76:H77"/>
    <mergeCell ref="E110:E111"/>
    <mergeCell ref="I128:I129"/>
    <mergeCell ref="C132:C133"/>
    <mergeCell ref="D132:D133"/>
    <mergeCell ref="E132:E133"/>
    <mergeCell ref="G132:H133"/>
    <mergeCell ref="I132:I133"/>
    <mergeCell ref="G136:H137"/>
    <mergeCell ref="I136:I137"/>
    <mergeCell ref="C134:C135"/>
    <mergeCell ref="C128:C129"/>
    <mergeCell ref="D128:D129"/>
    <mergeCell ref="E128:E129"/>
    <mergeCell ref="G128:H129"/>
    <mergeCell ref="D134:D135"/>
    <mergeCell ref="E134:E135"/>
    <mergeCell ref="G134:H135"/>
    <mergeCell ref="I134:I135"/>
    <mergeCell ref="A126:A129"/>
    <mergeCell ref="B126:B129"/>
    <mergeCell ref="C126:C127"/>
    <mergeCell ref="D126:D127"/>
    <mergeCell ref="E126:E127"/>
    <mergeCell ref="G126:H127"/>
    <mergeCell ref="A130:A137"/>
    <mergeCell ref="B130:B137"/>
    <mergeCell ref="C130:C131"/>
    <mergeCell ref="D130:D131"/>
    <mergeCell ref="E130:E131"/>
    <mergeCell ref="G130:H131"/>
    <mergeCell ref="I130:I131"/>
    <mergeCell ref="C136:C137"/>
    <mergeCell ref="D136:D137"/>
    <mergeCell ref="E136:E137"/>
    <mergeCell ref="I39:I40"/>
    <mergeCell ref="C66:C67"/>
    <mergeCell ref="D66:D67"/>
    <mergeCell ref="A118:A125"/>
    <mergeCell ref="B118:B125"/>
    <mergeCell ref="C118:C119"/>
    <mergeCell ref="D118:D119"/>
    <mergeCell ref="E118:E119"/>
    <mergeCell ref="G118:H119"/>
    <mergeCell ref="I52:I53"/>
    <mergeCell ref="I48:I49"/>
    <mergeCell ref="G54:H55"/>
    <mergeCell ref="G58:H59"/>
    <mergeCell ref="I58:I59"/>
    <mergeCell ref="G56:H57"/>
    <mergeCell ref="I56:I57"/>
    <mergeCell ref="E56:E57"/>
    <mergeCell ref="B39:B44"/>
    <mergeCell ref="C39:C40"/>
    <mergeCell ref="C43:C44"/>
    <mergeCell ref="C41:C42"/>
    <mergeCell ref="C94:C95"/>
    <mergeCell ref="C76:C77"/>
    <mergeCell ref="E58:E59"/>
    <mergeCell ref="F27:F29"/>
    <mergeCell ref="G26:H29"/>
    <mergeCell ref="G32:H33"/>
    <mergeCell ref="C22:C23"/>
    <mergeCell ref="C74:C75"/>
    <mergeCell ref="I118:I119"/>
    <mergeCell ref="C124:C125"/>
    <mergeCell ref="D124:D125"/>
    <mergeCell ref="E124:E125"/>
    <mergeCell ref="G124:H125"/>
    <mergeCell ref="I124:I125"/>
    <mergeCell ref="C122:C123"/>
    <mergeCell ref="D122:D123"/>
    <mergeCell ref="E122:E123"/>
    <mergeCell ref="G122:H123"/>
    <mergeCell ref="I122:I123"/>
    <mergeCell ref="C120:C121"/>
    <mergeCell ref="D120:D121"/>
    <mergeCell ref="E120:E121"/>
    <mergeCell ref="G120:H121"/>
    <mergeCell ref="I120:I121"/>
    <mergeCell ref="I100:I101"/>
    <mergeCell ref="F102:F103"/>
    <mergeCell ref="E24:E25"/>
    <mergeCell ref="G36:H36"/>
    <mergeCell ref="G48:H49"/>
    <mergeCell ref="G45:H47"/>
    <mergeCell ref="E30:E31"/>
    <mergeCell ref="G30:H31"/>
    <mergeCell ref="D39:D40"/>
    <mergeCell ref="E39:E40"/>
    <mergeCell ref="F39:F40"/>
    <mergeCell ref="D43:D44"/>
    <mergeCell ref="E43:E44"/>
    <mergeCell ref="D41:D42"/>
    <mergeCell ref="E41:E42"/>
    <mergeCell ref="C14:C15"/>
    <mergeCell ref="D14:D15"/>
    <mergeCell ref="E14:E15"/>
    <mergeCell ref="F14:F15"/>
    <mergeCell ref="F12:F13"/>
    <mergeCell ref="C16:C17"/>
    <mergeCell ref="D16:D17"/>
    <mergeCell ref="E16:E17"/>
    <mergeCell ref="F16:F17"/>
    <mergeCell ref="E12:E13"/>
    <mergeCell ref="I18:I19"/>
    <mergeCell ref="C37:C38"/>
    <mergeCell ref="D37:D38"/>
    <mergeCell ref="E37:E38"/>
    <mergeCell ref="G37:H38"/>
    <mergeCell ref="I37:I38"/>
    <mergeCell ref="C30:C31"/>
    <mergeCell ref="I24:I25"/>
    <mergeCell ref="D22:D23"/>
    <mergeCell ref="E22:E23"/>
    <mergeCell ref="C34:C35"/>
    <mergeCell ref="D34:D35"/>
    <mergeCell ref="E34:E35"/>
    <mergeCell ref="G34:H35"/>
    <mergeCell ref="I34:I35"/>
    <mergeCell ref="C32:C33"/>
    <mergeCell ref="C20:C21"/>
    <mergeCell ref="D20:D21"/>
    <mergeCell ref="E20:E21"/>
    <mergeCell ref="G20:H21"/>
    <mergeCell ref="C24:C25"/>
    <mergeCell ref="C26:C29"/>
    <mergeCell ref="D26:D29"/>
    <mergeCell ref="G24:H25"/>
    <mergeCell ref="D3:E3"/>
    <mergeCell ref="F3:I3"/>
    <mergeCell ref="A45:A65"/>
    <mergeCell ref="B45:B65"/>
    <mergeCell ref="C64:C65"/>
    <mergeCell ref="D64:D65"/>
    <mergeCell ref="E64:E65"/>
    <mergeCell ref="C72:C73"/>
    <mergeCell ref="D72:D73"/>
    <mergeCell ref="E72:E73"/>
    <mergeCell ref="E62:E63"/>
    <mergeCell ref="C58:C63"/>
    <mergeCell ref="D58:D63"/>
    <mergeCell ref="C70:C71"/>
    <mergeCell ref="D70:D71"/>
    <mergeCell ref="E70:E71"/>
    <mergeCell ref="E60:E61"/>
    <mergeCell ref="E54:E55"/>
    <mergeCell ref="C45:C51"/>
    <mergeCell ref="C56:C57"/>
    <mergeCell ref="D56:D57"/>
    <mergeCell ref="A18:A19"/>
    <mergeCell ref="B18:B19"/>
    <mergeCell ref="C18:C19"/>
    <mergeCell ref="I14:I15"/>
    <mergeCell ref="I20:I21"/>
    <mergeCell ref="G10:H11"/>
    <mergeCell ref="G43:H44"/>
    <mergeCell ref="I43:I44"/>
    <mergeCell ref="G12:H13"/>
    <mergeCell ref="I12:I13"/>
    <mergeCell ref="I22:I23"/>
    <mergeCell ref="A1:B2"/>
    <mergeCell ref="C4:C5"/>
    <mergeCell ref="D4:D5"/>
    <mergeCell ref="C6:C7"/>
    <mergeCell ref="E4:E5"/>
    <mergeCell ref="F4:F5"/>
    <mergeCell ref="G4:H5"/>
    <mergeCell ref="A5:B5"/>
    <mergeCell ref="C1:I2"/>
    <mergeCell ref="I4:I5"/>
    <mergeCell ref="D6:D7"/>
    <mergeCell ref="E6:E7"/>
    <mergeCell ref="G6:H7"/>
    <mergeCell ref="I6:I7"/>
    <mergeCell ref="B3:C3"/>
    <mergeCell ref="A4:B4"/>
    <mergeCell ref="A20:A29"/>
    <mergeCell ref="B20:B29"/>
    <mergeCell ref="D74:D75"/>
    <mergeCell ref="D76:D77"/>
    <mergeCell ref="D45:D51"/>
    <mergeCell ref="E45:E47"/>
    <mergeCell ref="E48:E49"/>
    <mergeCell ref="D52:D55"/>
    <mergeCell ref="C90:C91"/>
    <mergeCell ref="C52:C55"/>
    <mergeCell ref="E52:E53"/>
    <mergeCell ref="E50:E51"/>
    <mergeCell ref="D32:D33"/>
    <mergeCell ref="E32:E33"/>
    <mergeCell ref="D30:D31"/>
    <mergeCell ref="E86:E87"/>
    <mergeCell ref="E74:E75"/>
    <mergeCell ref="E88:E89"/>
    <mergeCell ref="C78:C79"/>
    <mergeCell ref="D24:D25"/>
    <mergeCell ref="E26:E29"/>
    <mergeCell ref="A66:A73"/>
    <mergeCell ref="B66:B73"/>
    <mergeCell ref="G22:H23"/>
    <mergeCell ref="E8:E9"/>
    <mergeCell ref="G8:H9"/>
    <mergeCell ref="A7:A11"/>
    <mergeCell ref="B7:B11"/>
    <mergeCell ref="C10:C11"/>
    <mergeCell ref="C88:C89"/>
    <mergeCell ref="F10:F11"/>
    <mergeCell ref="C8:C9"/>
    <mergeCell ref="D8:D9"/>
    <mergeCell ref="G16:H17"/>
    <mergeCell ref="G14:H15"/>
    <mergeCell ref="D18:D19"/>
    <mergeCell ref="E18:E19"/>
    <mergeCell ref="G18:H19"/>
    <mergeCell ref="A30:A38"/>
    <mergeCell ref="B30:B38"/>
    <mergeCell ref="A39:A44"/>
    <mergeCell ref="F52:F53"/>
    <mergeCell ref="F54:F55"/>
    <mergeCell ref="A12:A17"/>
    <mergeCell ref="B12:B17"/>
    <mergeCell ref="C12:C13"/>
    <mergeCell ref="D12:D13"/>
    <mergeCell ref="G108:H109"/>
    <mergeCell ref="I108:I109"/>
    <mergeCell ref="I106:I107"/>
    <mergeCell ref="E104:E105"/>
    <mergeCell ref="E90:E91"/>
    <mergeCell ref="E92:E93"/>
    <mergeCell ref="E94:E95"/>
    <mergeCell ref="I98:I99"/>
    <mergeCell ref="G96:H97"/>
    <mergeCell ref="G104:H105"/>
    <mergeCell ref="I104:I105"/>
    <mergeCell ref="G112:H113"/>
    <mergeCell ref="I112:I113"/>
    <mergeCell ref="J38:J42"/>
    <mergeCell ref="I8:I9"/>
    <mergeCell ref="D10:D11"/>
    <mergeCell ref="E10:E11"/>
    <mergeCell ref="G68:H69"/>
    <mergeCell ref="I68:I69"/>
    <mergeCell ref="G70:H71"/>
    <mergeCell ref="I70:I71"/>
    <mergeCell ref="G102:H103"/>
    <mergeCell ref="G88:H89"/>
    <mergeCell ref="I62:I63"/>
    <mergeCell ref="I60:I61"/>
    <mergeCell ref="I66:I67"/>
    <mergeCell ref="E96:E97"/>
    <mergeCell ref="E98:E99"/>
    <mergeCell ref="D94:D95"/>
    <mergeCell ref="D96:D97"/>
    <mergeCell ref="D98:D99"/>
    <mergeCell ref="I10:I11"/>
    <mergeCell ref="I16:I17"/>
    <mergeCell ref="E106:E107"/>
    <mergeCell ref="G106:H107"/>
    <mergeCell ref="A100:A117"/>
    <mergeCell ref="B100:B117"/>
    <mergeCell ref="C100:C101"/>
    <mergeCell ref="D100:D101"/>
    <mergeCell ref="E100:E101"/>
    <mergeCell ref="C102:C103"/>
    <mergeCell ref="D102:D103"/>
    <mergeCell ref="E102:E103"/>
    <mergeCell ref="C104:C115"/>
    <mergeCell ref="D108:D109"/>
    <mergeCell ref="E108:E109"/>
    <mergeCell ref="C116:C117"/>
    <mergeCell ref="D116:D117"/>
    <mergeCell ref="E116:E117"/>
    <mergeCell ref="D104:D105"/>
    <mergeCell ref="D106:D107"/>
    <mergeCell ref="D110:D115"/>
    <mergeCell ref="E114:E115"/>
    <mergeCell ref="E112:E113"/>
    <mergeCell ref="B74:B79"/>
    <mergeCell ref="A74:A85"/>
    <mergeCell ref="E78:E79"/>
    <mergeCell ref="G78:H79"/>
    <mergeCell ref="G80:H81"/>
    <mergeCell ref="G82:H83"/>
    <mergeCell ref="I82:I83"/>
    <mergeCell ref="B80:B85"/>
    <mergeCell ref="C80:C85"/>
    <mergeCell ref="D80:D85"/>
    <mergeCell ref="E80:E81"/>
    <mergeCell ref="E82:E83"/>
    <mergeCell ref="E84:E85"/>
  </mergeCells>
  <dataValidations count="2">
    <dataValidation type="list" allowBlank="1" showErrorMessage="1" sqref="D10 D6:D8 D18 D14 D16 D12 D120 D118" xr:uid="{00000000-0002-0000-0000-000000000000}">
      <formula1>Inversión</formula1>
      <formula2>0</formula2>
    </dataValidation>
    <dataValidation type="list" allowBlank="1" showInputMessage="1" showErrorMessage="1" sqref="D56 D58 D52 D30 D66 D128 D39:D44 D116 D92 D94 D104:D110 D86 D88 D90 D98 D122 D124 D126 D20:D22 D24:D26 D70 D68 D72" xr:uid="{00000000-0002-0000-0000-000001000000}">
      <formula1>Inversión</formula1>
    </dataValidation>
  </dataValidations>
  <printOptions horizontalCentered="1" verticalCentered="1"/>
  <pageMargins left="0.19685039370078741" right="0.59055118110236227" top="0.39370078740157483" bottom="0.39370078740157483" header="0.31496062992125984" footer="0.31496062992125984"/>
  <pageSetup paperSize="258" scale="62" fitToHeight="0" orientation="landscape" r:id="rId1"/>
  <rowBreaks count="3" manualBreakCount="3">
    <brk id="29" max="9" man="1"/>
    <brk id="65" max="9" man="1"/>
    <brk id="9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META PLAN DE ACCIÓN 2023</vt:lpstr>
      <vt:lpstr>'META PLAN DE ACCIÓN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JUANCARLOS</dc:creator>
  <cp:lastModifiedBy>JEFE PLANEACION C</cp:lastModifiedBy>
  <cp:lastPrinted>2022-01-31T16:39:40Z</cp:lastPrinted>
  <dcterms:created xsi:type="dcterms:W3CDTF">2012-08-06T20:00:53Z</dcterms:created>
  <dcterms:modified xsi:type="dcterms:W3CDTF">2023-06-08T14:51:43Z</dcterms:modified>
</cp:coreProperties>
</file>